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05"/>
  </bookViews>
  <sheets>
    <sheet name="拟向民间资本推介项目表" sheetId="1" r:id="rId1"/>
  </sheets>
  <definedNames>
    <definedName name="_xlnm._FilterDatabase" localSheetId="0" hidden="1">拟向民间资本推介项目表!$A$3:$Q$114</definedName>
    <definedName name="_xlnm.Print_Area" localSheetId="0">拟向民间资本推介项目表!$A$1:$Q$114</definedName>
    <definedName name="_xlnm.Print_Titles" localSheetId="0">拟向民间资本推介项目表!2:$3</definedName>
  </definedNames>
  <calcPr calcId="144525"/>
</workbook>
</file>

<file path=xl/comments1.xml><?xml version="1.0" encoding="utf-8"?>
<comments xmlns="http://schemas.openxmlformats.org/spreadsheetml/2006/main">
  <authors>
    <author>魏天胤</author>
    <author>尚亚杰</author>
  </authors>
  <commentList>
    <comment ref="F23" authorId="0">
      <text>
        <r>
          <rPr>
            <sz val="9"/>
            <rFont val="宋体"/>
            <charset val="134"/>
          </rPr>
          <t>魏天胤:
北京市海淀区西北旺镇合作经济联合社为集体企业</t>
        </r>
      </text>
    </comment>
    <comment ref="M80" authorId="1">
      <text>
        <r>
          <rPr>
            <sz val="9"/>
            <rFont val="宋体"/>
            <charset val="134"/>
          </rPr>
          <t xml:space="preserve">初步估算额
</t>
        </r>
      </text>
    </comment>
    <comment ref="N80" authorId="1">
      <text>
        <r>
          <rPr>
            <sz val="9"/>
            <rFont val="宋体"/>
            <charset val="134"/>
          </rPr>
          <t>尚亚杰:
初步估算额</t>
        </r>
      </text>
    </comment>
  </commentList>
</comments>
</file>

<file path=xl/sharedStrings.xml><?xml version="1.0" encoding="utf-8"?>
<sst xmlns="http://schemas.openxmlformats.org/spreadsheetml/2006/main" count="1529" uniqueCount="701">
  <si>
    <t>2021年第一批拟向民间资本推介项目表</t>
  </si>
  <si>
    <t>单位：亿元</t>
  </si>
  <si>
    <t>序号</t>
  </si>
  <si>
    <t>部门</t>
  </si>
  <si>
    <t>区</t>
  </si>
  <si>
    <t>区域</t>
  </si>
  <si>
    <t>项目名称</t>
  </si>
  <si>
    <t>项目单位性质
（9选1）</t>
  </si>
  <si>
    <t>项目单位统一社会信用代码</t>
  </si>
  <si>
    <t>项目类型</t>
  </si>
  <si>
    <t>项目概要
（主要建设内容、用地面积、建设规模）</t>
  </si>
  <si>
    <t>项目阶段</t>
  </si>
  <si>
    <t>项目进展情况</t>
  </si>
  <si>
    <t>预计开工时间
（如已开工请填写具体开工时间）</t>
  </si>
  <si>
    <t>项目总投资（亿元）</t>
  </si>
  <si>
    <t>拟引入民间资本投资额（亿元）</t>
  </si>
  <si>
    <t>民间资本参与方式</t>
  </si>
  <si>
    <t>项目联系人</t>
  </si>
  <si>
    <t>联系方式</t>
  </si>
  <si>
    <t>红享厅教育科技有限公司</t>
  </si>
  <si>
    <t>东城区</t>
  </si>
  <si>
    <t>中心城区</t>
  </si>
  <si>
    <t>红享厅智慧党建平台</t>
  </si>
  <si>
    <t>非国有企业</t>
  </si>
  <si>
    <t>91110101MA01YM9C93</t>
  </si>
  <si>
    <t>教育体育</t>
  </si>
  <si>
    <t>红享厅智慧党建平台依托红色星期六百人专家团和工商联财智谷商会两大核心资源，为红享厅智慧党建平台进行赋能。红享厅充分挖掘运用信息化技术，运用智慧党建平台展示、多媒体互动、党建机器人体验设备，营造出轻松智能、有趣生动的学习氛围；打造智慧党建平台和互动体验馆，体验科技与党建结合的无穷魅力。</t>
  </si>
  <si>
    <t>运营</t>
  </si>
  <si>
    <t>红享厅智慧党建平台已经初具规模的业务单元有红享厅-红色星期六读书会、红享厅智慧党建平台和体验馆建设、爱国主义教育基地红享厅、工业文明红享厅、青少年教育红享厅。</t>
  </si>
  <si>
    <t>待洽商确定</t>
  </si>
  <si>
    <t>合作经营</t>
  </si>
  <si>
    <t>陈鹏仪</t>
  </si>
  <si>
    <t>13811991108</t>
  </si>
  <si>
    <t>西城区发展服务中心（文促中心）</t>
  </si>
  <si>
    <t>西城区</t>
  </si>
  <si>
    <t>西海103号西海设计+产业创新园</t>
  </si>
  <si>
    <t>91110102672377361A</t>
  </si>
  <si>
    <t>城市更新和住房保障</t>
  </si>
  <si>
    <t>项目位于北京市西城区德胜门内大街103号，占地面积3480.6平方米，建筑面积5340，建设内容设计产业创新园。</t>
  </si>
  <si>
    <t>规划</t>
  </si>
  <si>
    <t>正在开展方案设计等</t>
  </si>
  <si>
    <t>民间资本控股</t>
  </si>
  <si>
    <t>吕星</t>
  </si>
  <si>
    <t>18611833935</t>
  </si>
  <si>
    <t>金融街集团</t>
  </si>
  <si>
    <t>金融街（长安）中心酒店</t>
  </si>
  <si>
    <t>国有控股企业</t>
  </si>
  <si>
    <t>91110107MA01ARCF5K</t>
  </si>
  <si>
    <t>商务服务业</t>
  </si>
  <si>
    <t>项目位于北京石景山古城，酒店实测建筑面积3.3万平方米，其中地上2.2万平方米。建设内容为酒店。</t>
  </si>
  <si>
    <t>其他</t>
  </si>
  <si>
    <t>待售</t>
  </si>
  <si>
    <t>2015年7月3日开工，2016年9月27日毛坯竣工</t>
  </si>
  <si>
    <t>股权投资</t>
  </si>
  <si>
    <t>张宇川</t>
  </si>
  <si>
    <t>15901004739</t>
  </si>
  <si>
    <t>长城人寿保险股份有限公司增资扩股项目</t>
  </si>
  <si>
    <t>91110102634984232A</t>
  </si>
  <si>
    <t>项目主要内容为根据长城人寿战略发展规划，长城人寿拟增加注册资本金，提高资本补充实力，引进战略股东、协同发展，进一步扩大经营规模。</t>
  </si>
  <si>
    <t>招引</t>
  </si>
  <si>
    <t>正在开展方案设计、持续与意向投资方开展沟通交流。</t>
  </si>
  <si>
    <t>刘辉</t>
  </si>
  <si>
    <t>15910805867</t>
  </si>
  <si>
    <t>北京广安控股集团有限公司</t>
  </si>
  <si>
    <t>前门居（H地块）</t>
  </si>
  <si>
    <t>国有独资企业</t>
  </si>
  <si>
    <t>91110000777655137G</t>
  </si>
  <si>
    <t>前门居（H地块）项目位于南中轴线与珠市口大街交口的西北侧，总用地面积约3万平方米，总建筑规模约约12.6万平方米（其中地上约6.7万平方米，地下约5.9万平方米），用地性质为P保护区用地及B4综合性商业服务性用地。</t>
  </si>
  <si>
    <t>已拿地，等待规划条件的确定</t>
  </si>
  <si>
    <t>不确定</t>
  </si>
  <si>
    <t>张玮</t>
  </si>
  <si>
    <t>13911908087</t>
  </si>
  <si>
    <t>北京金融街资本运营中心</t>
  </si>
  <si>
    <t>工业设计产业互联网</t>
  </si>
  <si>
    <t>91110102306756521D</t>
  </si>
  <si>
    <t>信息服务业</t>
  </si>
  <si>
    <t>工业设计对接智能制造，让海量设计IP直连研发生产。让消费者参与到产品的设计、生产和管控流程中，打造一站式智能制造互联网平台。</t>
  </si>
  <si>
    <t>建设</t>
  </si>
  <si>
    <t>项目已完成立项，正处于市场调研及模式探索阶段，初步形成产品战略规划。</t>
  </si>
  <si>
    <t>2021年</t>
  </si>
  <si>
    <t>葛磊</t>
  </si>
  <si>
    <t>13910886602</t>
  </si>
  <si>
    <t>全球创新智慧融媒体中心项目</t>
  </si>
  <si>
    <t>全球创新智慧融媒体中心瞄准新消费场景模式构建，以城市为地标建立全球发布大厅、以传播为载体构建全球订单中心、搭建全球媒资交互及创新舆情监测平台，构建起新消费场景模式，赋能产业升级和城市更新。</t>
  </si>
  <si>
    <t>完一期开发内测；已与中国民族贸易促进会、国家对外文化贸易基地、有赞商盟等达成战略合作</t>
  </si>
  <si>
    <t>2018年</t>
  </si>
  <si>
    <t>参与建设</t>
  </si>
  <si>
    <t>李若祎</t>
  </si>
  <si>
    <t>18518025630</t>
  </si>
  <si>
    <t>熙诚健康</t>
  </si>
  <si>
    <t>91110102MA01X5TC47</t>
  </si>
  <si>
    <t>卫生养老</t>
  </si>
  <si>
    <t>项目围绕中医养生搭建大健康全产业链的业务体系，下设新概念中医养生门店、国潮养生文创产品、大健康培训等业务板块的子公司。</t>
  </si>
  <si>
    <t>已有4家清华池中医养生门店、一个职业技能培训学校、14款国潮文创产品上线销售。已联络对接两家消杀产品厂家，深度洽谈合作模式。</t>
  </si>
  <si>
    <t>2021年12月前项目落地</t>
  </si>
  <si>
    <t>苏双合</t>
  </si>
  <si>
    <t>13552074968</t>
  </si>
  <si>
    <t>清华池北京旗舰店</t>
  </si>
  <si>
    <t>91110102MA01N2J0XY</t>
  </si>
  <si>
    <t>在北京开设一家清华池中医养生旗舰店，面积2000-5000平方米，打造集合修脚足病治疗、中医门诊、中医养生服务、非遗文化体验、数字科技体验于一体的全新概念智能养生店，引领行业的发展潮流。</t>
  </si>
  <si>
    <t>2020年10月起，已有4家清华池中医养生门店（国贸店、鸟巢店、方庄店、崇文门店，总面积超过3200平）开业。</t>
  </si>
  <si>
    <t>施恩乐（北京）科技有限公司</t>
  </si>
  <si>
    <t>朝阳区</t>
  </si>
  <si>
    <t>生美服务平台-E美丽空间</t>
  </si>
  <si>
    <t>911101053180767425</t>
  </si>
  <si>
    <t>施恩乐（北京）科技有限公司以美容美发行业为依托，利用互联网工具，打造研发美容美发消费类的互联网平台系统，形成线上导流线下体验消费的15分钟内的消费圈，是将研发技术成果转换、产品营销的科技有限公司。公司希望继续引进战略合作伙伴（包括美容美发机构、产品、设备、培训学校、风投），通过融资更好的帮助企业的项目有效实施。</t>
  </si>
  <si>
    <t>“e美丽空间”小程序北京地区上线美容美发店家3000家以上。目前用新媒体矩阵方式做终端用户的推广，可转化的终端用户1万多人。</t>
  </si>
  <si>
    <t>李瑞</t>
  </si>
  <si>
    <t>18519230975</t>
  </si>
  <si>
    <t>北京蓝色光标数据科技股份有限公司</t>
  </si>
  <si>
    <t>引入蓝色光标战略投资人项目</t>
  </si>
  <si>
    <t>91110000744727456H</t>
  </si>
  <si>
    <t>蓝色光标股权结构相对分散，希望引入国有战略投资者，促进蓝色光标集团稳定高速发展。
合作方式：引入国资成为占比5%的战略投资者或单一最大股东。
意向合作方：专注文化科技领域战略引导、长期投资的国有资本。</t>
  </si>
  <si>
    <t xml:space="preserve">蓝色光标2020年营业收入超过400亿元，归母扣非净利润5.84亿元，同比增长28.67%，截至2021年4月19日收盘，蓝色光标股票市值164.66亿元，总股本24.91亿股。 </t>
  </si>
  <si>
    <t>蒋耀琳</t>
  </si>
  <si>
    <t>安东石油技术（集团）有限公司</t>
  </si>
  <si>
    <t>分拆上市、引进战投</t>
  </si>
  <si>
    <t>9111000073555037XQ</t>
  </si>
  <si>
    <t>安东计划将其核心的油田技术及油田管理业务分拆到A股上市，希望引进国有背景的战略投资者，进一步支持产业发展。
意向合作方：大型国有集团、大型国有金融机构、或者具有国资背景的基金投资者。</t>
  </si>
  <si>
    <t>投行瑞银集团、天元律师事务所、德勤会计师事务所等中介团队已于2020年就位，目前已完成境内外重组事项，预计2021年6月30日前完成股份制改造，同步进行引战工作，之后根据市场情况向深交所申报创业板上市。</t>
  </si>
  <si>
    <t>黄凤仪</t>
  </si>
  <si>
    <t>13601172769</t>
  </si>
  <si>
    <t>朝阳循环经济产业园生活垃圾焚烧厂三期项目</t>
  </si>
  <si>
    <t>事业单位</t>
  </si>
  <si>
    <t>121101057382222838</t>
  </si>
  <si>
    <t>基础设施</t>
  </si>
  <si>
    <t>项目总用地面积12.9,公顷，其中循环产业园自有用地4.8公顷、集体土地8.1公顷，规划总建筑面积8.3万平方米；项目设计总处理规模3000吨/日。</t>
  </si>
  <si>
    <t>审批</t>
  </si>
  <si>
    <t>正在编制项目申请报告，力争年底前取得立项批复。</t>
  </si>
  <si>
    <t>PPP</t>
  </si>
  <si>
    <t>刘志恒</t>
  </si>
  <si>
    <t>65418319</t>
  </si>
  <si>
    <t>北京市科委</t>
  </si>
  <si>
    <t>云原生安全防护整体方案</t>
  </si>
  <si>
    <t>911101083064560438</t>
  </si>
  <si>
    <t>ArkSec是全球首家提供边缘计算安全的公司，ArkSec从不同的视角审视云原生架构安全风险，采用自适应安全架构，将东西向流量态势监管，云工作负载保护及业务动态隔离融为一体，积极引领云原生安全轻量化技术变革，守护云原生微服务生命周期每一个环节。</t>
  </si>
  <si>
    <t>正常运营</t>
  </si>
  <si>
    <t>高峰</t>
  </si>
  <si>
    <t>13910950399</t>
  </si>
  <si>
    <t>智能交互产品和开放智能交互协作平台</t>
  </si>
  <si>
    <t>91110105MA01PM4BX7</t>
  </si>
  <si>
    <t>技术开发、基础软件服务、无障碍服务以及交互创新技术研究。</t>
  </si>
  <si>
    <t>张磊</t>
  </si>
  <si>
    <t>15010947518</t>
  </si>
  <si>
    <t>干细胞治疗膝骨关节炎</t>
  </si>
  <si>
    <t>911101050535659299</t>
  </si>
  <si>
    <t>高技术制造业</t>
  </si>
  <si>
    <t>人脐带来源间充质干细胞治疗膝骨关节炎项目，需要建设生物药厂的建造和部分临床前第三方检测。</t>
  </si>
  <si>
    <t>已开展运营，需要进一步的建设</t>
  </si>
  <si>
    <t>刘阳</t>
  </si>
  <si>
    <t>18518544200</t>
  </si>
  <si>
    <t>餐厨垃圾生物转化技术</t>
  </si>
  <si>
    <t>未确定</t>
  </si>
  <si>
    <t>911101050741193000</t>
  </si>
  <si>
    <t>聚焦县域生态综合治理项目，占地200亩，建筑面积1万平方米。利用昆虫养殖技术将餐厨垃圾变身为昆虫蛋白和有机肥，延伸发展生态养殖和生态农业。无污染，零排放，变废为宝，实现循环经济。</t>
  </si>
  <si>
    <t>资金筹措</t>
  </si>
  <si>
    <t>贾伟一</t>
  </si>
  <si>
    <t>13801221675</t>
  </si>
  <si>
    <t>龙禹神州（北京）航运旅游开发股份有限公司</t>
  </si>
  <si>
    <t>海淀区</t>
  </si>
  <si>
    <t>京城水系游船项目</t>
  </si>
  <si>
    <t>91110108597681151G</t>
  </si>
  <si>
    <t>文化旅游</t>
  </si>
  <si>
    <t>公司拥有水路运输独家经营权，已综合开发40公里北京城市内河游船运输与水上休闲观光业务。昆玉河游船项目已运营二十余年，依托颐和园、玉渊潭、中央电视塔等景点，市场认可度高、运营管理成熟，具备成为热点城市热点位置的网红文旅项目要素。</t>
  </si>
  <si>
    <t>项目已运营二十余年，经营成熟稳定，现引入战略投资以增加运力，实现利润大幅度增长。</t>
  </si>
  <si>
    <t>钟萍</t>
  </si>
  <si>
    <t>13439464738</t>
  </si>
  <si>
    <t>海淀区北部医疗中心建设工程</t>
  </si>
  <si>
    <t>政府机关</t>
  </si>
  <si>
    <t>11110108358998354N</t>
  </si>
  <si>
    <t>海淀区北部医疗中心建设工程位于海淀区亮甲店3号地块，建设用地约7.5万平方米，总建筑面积约18万平方米（其中，地上建筑面积约8万平方米、地下建筑面积约10万平方米），规划用地性质为医院用地，容积率为1.1，建筑高度为30米，建筑密度为30%，绿地率大于30%。拟采用引入社会资本投资的方式建设以浅层地温能为主，电能、太阳能、天然气辅助的综合能源供应系统为院区供冷、供热、供生活热水及蒸汽。</t>
  </si>
  <si>
    <t>正在开展土护降工程施工</t>
  </si>
  <si>
    <t>2020.11.6</t>
  </si>
  <si>
    <t>吴军、张少龙</t>
  </si>
  <si>
    <t>18810029822 18611286260</t>
  </si>
  <si>
    <t>西北旺镇X2地块一镇一园集体产业用地项目</t>
  </si>
  <si>
    <t>N311010805738122XD</t>
  </si>
  <si>
    <t>项目位于永丰产业基地（新）G、H地块内，占地面积17.5公顷，规划建筑面积约47.5万平方米，其中地上29万平方米。建设内容为大悦城购物中心、写字楼、写字楼底商、人才公寓等。</t>
  </si>
  <si>
    <t>已取得施工证</t>
  </si>
  <si>
    <t>债权投资</t>
  </si>
  <si>
    <t>魏天胤</t>
  </si>
  <si>
    <t>13041035603</t>
  </si>
  <si>
    <t>自贸区（海淀）永丰TOD综合体（永丰III-8地块商业）项目</t>
  </si>
  <si>
    <t>911101087334475000</t>
  </si>
  <si>
    <t>项目建设内容：融商业及办公为一体的TOD综合体项目，预计项目总投资40亿；计划2021年底开工，2024年竣工；项目位于海淀区西北旺镇HD00-0402-0102地块，总占地面积约3.2万平方米，规划总地上建筑规模约9.6万平方米。</t>
  </si>
  <si>
    <t>正在开展方案设计、商业策划</t>
  </si>
  <si>
    <t>白轲</t>
  </si>
  <si>
    <t>18910813789</t>
  </si>
  <si>
    <t>海淀区政府</t>
  </si>
  <si>
    <t>上庄智能物流园区</t>
  </si>
  <si>
    <t>9111010863372421XQ</t>
  </si>
  <si>
    <t>项目位于上庄镇“一镇一园”核心区东侧起步区偏北的地块，占地面积103.3亩，容积率1.8，控高18米。规划园区整体建筑面积约7.3万平方米；主要分为四个库区，其中库区一为常温库，地上2层+地下1层建筑面积约2.4万平方米；库区二为多温库，地上2层+地下1层建筑面积约1.8万平方米；库区三为冷库，地上1层建筑面积8700平方米；库区四为常温库，地上1层建筑面积6180平方米；另有配套3层综合服务楼3360平方米+5层职工倒班宿舍楼3600平方米+地下人防工程7150平方米+设备房2210平方米等。</t>
  </si>
  <si>
    <t>正在开展方案论证、规划</t>
  </si>
  <si>
    <t>张愉</t>
  </si>
  <si>
    <t>13811305813</t>
  </si>
  <si>
    <t>压缩空气储能设备</t>
  </si>
  <si>
    <t>91110108MA01TTBX5X</t>
  </si>
  <si>
    <t>技术源于中科院工程热物理所，以百兆瓦级压缩空气储能技术切入，研发、制造、销售国际领先的大规模储能设备，系统效率高于70%，填补国内压缩空气储能领域空白。</t>
  </si>
  <si>
    <t>田雨</t>
  </si>
  <si>
    <t>15313957719</t>
  </si>
  <si>
    <t>卫星网络应用服务运营商</t>
  </si>
  <si>
    <t>91110108351617061W</t>
  </si>
  <si>
    <t>国际宽带卫星网络应用服务运营商，院士领衔的通信技术行业人员顶级专家参与技术团队，国内唯一的跨国高轨卫星通信大系统。</t>
  </si>
  <si>
    <t>潘阳发</t>
  </si>
  <si>
    <t>13801194731</t>
  </si>
  <si>
    <t>磁悬浮轴承、磁悬浮电机项目</t>
  </si>
  <si>
    <t>91110108MA01HRP94A</t>
  </si>
  <si>
    <t>磁悬浮轴承、磁悬浮电机等相关产品的设计、生产和销售。联合创始人获国家技术发明一等奖；掌握国内领先的磁悬浮轴承设计和控制核心技术。</t>
  </si>
  <si>
    <t>型谱确定，小规模量产中</t>
  </si>
  <si>
    <t>杨彬</t>
  </si>
  <si>
    <t>13911415658</t>
  </si>
  <si>
    <t>新型生物功能成像高端医疗设备</t>
  </si>
  <si>
    <t>91110108MA01N9GW13</t>
  </si>
  <si>
    <t>公司主营业务为以脑磁、心磁为代表的新型生物功能成像高端医疗设备开发，核心技术孵化于北京大学，已经完成核心技术攻关和原理样机验证，产业化场地面积2100平。</t>
  </si>
  <si>
    <t>已经开发新型脑磁图工程样机，正在进行产品固化和医疗器械注册申报的准备工作</t>
  </si>
  <si>
    <t>盛经纬</t>
  </si>
  <si>
    <t>18810992718</t>
  </si>
  <si>
    <t>创新型药企厂房建设</t>
  </si>
  <si>
    <t>91110108MA009HJB3M</t>
  </si>
  <si>
    <t>茵诺医药是专注于动脉粥样硬化靶向制剂开发的创新型研发企业。优选厂区有统一的污水处理设施，有统一的工业蒸汽、冷冻水、软化水供应；如上述公用工程满足，需求使用面积约6000平方米，至少4000平为厂房，约2个大车间。</t>
  </si>
  <si>
    <t>目前正在规划厂房选址及建设</t>
  </si>
  <si>
    <t>马茜</t>
  </si>
  <si>
    <t>18612493669</t>
  </si>
  <si>
    <t>肿瘤治疗纳米机器人</t>
  </si>
  <si>
    <t>91110108MA01U1C009</t>
  </si>
  <si>
    <t>国内原创新型肿瘤治疗纳米药物开发。</t>
  </si>
  <si>
    <t>临床前工艺优化</t>
  </si>
  <si>
    <t>史权威</t>
  </si>
  <si>
    <t>13810387470</t>
  </si>
  <si>
    <t>IoT设备安装运维服务SaaS平台</t>
  </si>
  <si>
    <t>91110108MA00G4PJX2</t>
  </si>
  <si>
    <t>项目通过互联网技术搭建了全国服务网，各种中小品牌厂商和销售商只需要接入SaaS系统，就可以轻松拥有全国服务网的本地安装运维服务能力，以保障其产品低成本、高质量地交付给客户使用。</t>
  </si>
  <si>
    <t>已开展运营，需要扩大规模</t>
  </si>
  <si>
    <t>邓之凡</t>
  </si>
  <si>
    <t>15810018721</t>
  </si>
  <si>
    <t>低空域立体安全监管防御体系项目</t>
  </si>
  <si>
    <t>91110108MA005K1M55</t>
  </si>
  <si>
    <t>公司为政府及行业客户提供高性能低空立体安防系统装备及全面解决方案，应用于要域防空、空域安全、大型活动安保、反恐维稳和多种军事用途。</t>
  </si>
  <si>
    <t>已开展运营，需要进一步扩大规模</t>
  </si>
  <si>
    <t>宁峰</t>
  </si>
  <si>
    <t>13910569540</t>
  </si>
  <si>
    <t>通用航空运维平台</t>
  </si>
  <si>
    <t>91110108MA01JYFBXB</t>
  </si>
  <si>
    <t>基于阿里云SQL_SERVER2012数据库的通航维修数字化系统，解决通航维修中的实际大数据共享和大型专家系统进行航空器的维修，该套系统将有效地保障通航企业的维修运行安全，保障本地区的通航运行安全。</t>
  </si>
  <si>
    <t>已线上测试</t>
  </si>
  <si>
    <t>白力峰</t>
  </si>
  <si>
    <t>13903230958</t>
  </si>
  <si>
    <t>商业卫星测运控服务</t>
  </si>
  <si>
    <t>91110108MA008PK575</t>
  </si>
  <si>
    <t>该公司为国内领先的全球航天基础设施建设和运营服务商。目前提供的产品主要有多功能基带、星上通信机、应答机、测运控软件；测控数传一体化多功能地面站、便携站等。</t>
  </si>
  <si>
    <t>已落地</t>
  </si>
  <si>
    <t>王世超</t>
  </si>
  <si>
    <t>18618185919</t>
  </si>
  <si>
    <t>丰台区循环经济产业园管理中心</t>
  </si>
  <si>
    <t>丰台区</t>
  </si>
  <si>
    <t>丰台区循环经济产业园生物质能源中心项目</t>
  </si>
  <si>
    <t>12110106MB0281439L</t>
  </si>
  <si>
    <t>项目位于丰台区循环经济产业园区三号坑，地属丰台区宛平办事处北天堂村，占地约6.7公顷，规划建筑面积5.6万平方米，其中地上约5.3万平方米。建设内容为焚烧炉，配汽轮发电机组，配套建设生产供排水工程、电力接入系统工程等。</t>
  </si>
  <si>
    <t>正在开展规划选址、环评、稳评等工作</t>
  </si>
  <si>
    <t>2023年底</t>
  </si>
  <si>
    <t xml:space="preserve">俎树勇 </t>
  </si>
  <si>
    <t>13810251803</t>
  </si>
  <si>
    <t>丰台区科技园区管委</t>
  </si>
  <si>
    <t>丰台区科技园区慢跑系统项目</t>
  </si>
  <si>
    <t>科技园区慢跑系统项目共计5公里，分别为汽博中心区域慢跑系统(2.1公里)、源之园慢跑系统(0.9公里)和已结合双创项目实施园林景观工程(2.6公里)，主要包括智慧步道、智能互动设施建设、基础设施改造提升和智能管控平台开发运营三部分。</t>
  </si>
  <si>
    <t>正在开展设计工作</t>
  </si>
  <si>
    <t>待定</t>
  </si>
  <si>
    <t xml:space="preserve">杨泱 </t>
  </si>
  <si>
    <t>63702093</t>
  </si>
  <si>
    <t>石景山区政府（区国资委）</t>
  </si>
  <si>
    <t>石景山区</t>
  </si>
  <si>
    <t>模式口大街修缮改造与环境整治项目</t>
  </si>
  <si>
    <t>91110107093089824Q</t>
  </si>
  <si>
    <t>项目位于石景山区模式口文保区，占地面积约34.5公顷。建设内容为文保区内市政基础设施建设、环境整治提升等。</t>
  </si>
  <si>
    <t>正在进行施工</t>
  </si>
  <si>
    <t>茹涛</t>
  </si>
  <si>
    <t>13051171219</t>
  </si>
  <si>
    <t>石景山游乐园升级改造项目</t>
  </si>
  <si>
    <t>91110107102277545E</t>
  </si>
  <si>
    <t>计划建设多系统融合的智慧乐园运营指挥系统平台和新增建设大型游艺、幻境森林、魔幻演绎等项目，总占地面积约1.7万平方米。</t>
  </si>
  <si>
    <t>正在开展方案征集</t>
  </si>
  <si>
    <t>程萌萌</t>
  </si>
  <si>
    <t>13811216151</t>
  </si>
  <si>
    <t>中关村科技园区石景山园北Ⅱ区创业创新园升级改造工业用地前期开发项目</t>
  </si>
  <si>
    <t>91110107MA0091U26N</t>
  </si>
  <si>
    <t>项目位于石景山区中关村科技园北Ⅱ区，项目建设用地总面积约2.9公顷，用地性质为Ｍ４工业研发用地，容积率3.5,建筑高度45米（局部60米），地上建筑规模约10万平方米。</t>
  </si>
  <si>
    <t>正在办理规划条件</t>
  </si>
  <si>
    <t>卢斌</t>
  </si>
  <si>
    <t>13901303118</t>
  </si>
  <si>
    <t>石景山区政府（区西部建设办）</t>
  </si>
  <si>
    <t>北重科技文化产业园一期</t>
  </si>
  <si>
    <t>9111000010101636H</t>
  </si>
  <si>
    <t>北重科技文化产业园整体占地面积26万平方米，建筑面积15.7万平方米，其中纳入重点项目的产业园一期项目，占地面积8万平方米，建筑面积3.5万平方米，计划改造后建筑面积8万平方米。项目定位于“文化+高精尖”充分利用厂区特色，建设公共文化配套服务设施，同时，以文化为纽带，导入文创类和高科技龙头企业进驻园区，促进园区健康高效运行。</t>
  </si>
  <si>
    <t>2021.10.1</t>
  </si>
  <si>
    <t>樊檾</t>
  </si>
  <si>
    <t>15810232381</t>
  </si>
  <si>
    <t>石景山区政府（区政府集体资产监管办）</t>
  </si>
  <si>
    <t>体育运动休闲基地（永丰鸡场改造）</t>
  </si>
  <si>
    <t>91110107102278134T</t>
  </si>
  <si>
    <t>项目位于石景山区衙门口村南11号，占地82亩，规划建筑面积约2万平方米。</t>
  </si>
  <si>
    <t>正在开展可行性研究</t>
  </si>
  <si>
    <t>周志贵</t>
  </si>
  <si>
    <t>13910977786</t>
  </si>
  <si>
    <t>石景山区政府（园区管委会）</t>
  </si>
  <si>
    <t>金府春秋科技中心项目</t>
  </si>
  <si>
    <t>911101071022821927</t>
  </si>
  <si>
    <t>项目位于石景山区金顶山路东侧，永引渠北路北侧，总占地面积1.3万余平方米，地上面积2.6万余平方米、建筑高度24米，绿化率30％，容积率2.0，共计5栋楼宇，1--4号楼每栋楼地上建面4900平方米左右；5号楼地上建面6200平方米。</t>
  </si>
  <si>
    <t>已竣工</t>
  </si>
  <si>
    <t>已完工</t>
  </si>
  <si>
    <t>刘子强</t>
  </si>
  <si>
    <t>13520374573</t>
  </si>
  <si>
    <t>大正创想广场</t>
  </si>
  <si>
    <t xml:space="preserve"> 91110107348274790X</t>
  </si>
  <si>
    <t>项目位于北京市石景山鲁谷东街26号，项目地上建筑面积约4万平方米，分为ABC三栋，三栋面积分别约为2.4万平方米、1万平方米、5000平方米。</t>
  </si>
  <si>
    <t>点石商务公园</t>
  </si>
  <si>
    <t>91110107567450424F</t>
  </si>
  <si>
    <t>项目位于北京市石景山区八大处路49号，写字楼1号楼2700平方米，8号楼5500平方米,商业1号楼4900平方米，8号楼5200平方米；写字楼3号楼1.5万平方米，8号楼5662平方米。</t>
  </si>
  <si>
    <t>优地中心</t>
  </si>
  <si>
    <t>91110106344304067X</t>
  </si>
  <si>
    <t>项目位于石景山区石景山路以北，古城大街以西，项目总面积2.8万平方米。</t>
  </si>
  <si>
    <t>石景山区政府（区投促中心）</t>
  </si>
  <si>
    <t>冬奥冰雪项目</t>
  </si>
  <si>
    <t>外商投资企业</t>
  </si>
  <si>
    <t>9111010777470428XU</t>
  </si>
  <si>
    <t>项目包括移动冰场、冰上乐园、冰雪乐园、气膜滑冰馆、冰上赛车馆、国际冰盘联合会冰盘运动系列赛事等。</t>
  </si>
  <si>
    <t>产品技术成熟，正在寻求合作伙伴和投资</t>
  </si>
  <si>
    <t>王博</t>
  </si>
  <si>
    <t>18001123297</t>
  </si>
  <si>
    <t>北京市中医管理局</t>
  </si>
  <si>
    <t>门头沟区</t>
  </si>
  <si>
    <t>生态涵养区</t>
  </si>
  <si>
    <t>中医药智能辅助诊疗装备及系统</t>
  </si>
  <si>
    <t>91110108MA0010GF72</t>
  </si>
  <si>
    <t>项目来源于国家科技重大专项科研成果，由中国科学院微电子研究所牵头、中国中医科学院和西苑医院参与研发，拥有完整的中医药技术与装备研发平台和人才队伍，以核心技术突破带动中医关键仪器设备研发，从准确感知、精细处理、智能分析三个层面突破现有中医装备技术瓶颈，研制出了易于临床推广使用的系列化中医智能装备，大幅度提升了中医药临床诊疗和健康服务的能力，为推动中医药现代化发展和走向世界打下坚实基础。</t>
  </si>
  <si>
    <t>临床应用推广及示范建设</t>
  </si>
  <si>
    <t>张海英</t>
  </si>
  <si>
    <t>13671154602</t>
  </si>
  <si>
    <t>北京市门头沟区国有资产监督管理委员会</t>
  </si>
  <si>
    <t>灵岳寺门头沟小院精品民宿休闲体验综合体项目</t>
  </si>
  <si>
    <t>91110109MA001YJF9T</t>
  </si>
  <si>
    <t>项目位于门头沟区斋堂镇新兴村，占地面积约4平方公里，结合项目发展需求及场地资源现状，重点打造禅修主题门头沟小院精品民宿休闲体验综合体项目，规划为4大功能分区，分别为：灵岳寺主题禅修区、灵岳福田农事体验区、古村落精品民宿康养区、东北山民俗风情沉浸区。</t>
  </si>
  <si>
    <t>2022年</t>
  </si>
  <si>
    <t>王春和</t>
  </si>
  <si>
    <t>13311284851</t>
  </si>
  <si>
    <t>北京四联创业化工集团有限公司</t>
  </si>
  <si>
    <t>房山区</t>
  </si>
  <si>
    <t>平原新城</t>
  </si>
  <si>
    <t>四联集团股权转让项目</t>
  </si>
  <si>
    <t>91110304102821846Y</t>
  </si>
  <si>
    <t>项目内容为主体公司股权转让5%比例附加为主体公司3亿元债权支持，四联集团专注于塑化流通领域。</t>
  </si>
  <si>
    <t>四联集团已与上市中介机构签订了相关合作协议，IPO相关工作正在进行中，上市后可以以较低的融资成本募集到发展所需的资金，满足企业发展的需要，提高企业的核心竞争能力和行业地位，四联集团致力于寻找有利于双方的合作方开展相关合作。</t>
  </si>
  <si>
    <t>刘宁</t>
  </si>
  <si>
    <t>18600722395</t>
  </si>
  <si>
    <t>煋邦芯片封测线</t>
  </si>
  <si>
    <t>911101053272693190</t>
  </si>
  <si>
    <t>项目位于北京房山，占地面积0.35公顷，规划建筑面积0.35万平方米，其中地上0.35万平方米。建设内容为电子元件制造、贴片加工。</t>
  </si>
  <si>
    <t>正在进行项目施工建设</t>
  </si>
  <si>
    <t>郭迎迎</t>
  </si>
  <si>
    <t>18600803866</t>
  </si>
  <si>
    <t>全自动膜蒸馏设备膜组件生产线</t>
  </si>
  <si>
    <t>911103025938485759</t>
  </si>
  <si>
    <t>项目位于北京市房山区高端制造业基地，规划面积778平方米，建设内容为国内第一条全自动板式膜蒸馏设备膜组件生产线。</t>
  </si>
  <si>
    <t>完成环评工作，生产线组建</t>
  </si>
  <si>
    <t>史志伟</t>
  </si>
  <si>
    <t>13811087068</t>
  </si>
  <si>
    <t>燕山影视文创产业基地</t>
  </si>
  <si>
    <t>91110105MA008GG576</t>
  </si>
  <si>
    <t>燕山影视文化产业基地建设项目，该项目落成后为亚洲最大单一室内摄影棚，中国最大电视制播产业集群综合体。总投资不低于30亿元人民币。项目分三期完成，一期以现有的7000平方米旧厂房改造，内容包含室内7000平方米，2000平方米，800平方米三个国际化演播室。配套公寓、酒店、后期制作基地，内容研发空间等产业配套用房，总建面约为2.1万平方米。二期三期扩展至15-20个演播室群，配套商业、学院、创业基地等，约10万方产业园区。</t>
  </si>
  <si>
    <t>正在开展方案设计</t>
  </si>
  <si>
    <t>孙潇磊</t>
  </si>
  <si>
    <t>18610255508</t>
  </si>
  <si>
    <t>西潞街道东沿村集体租赁住房项目</t>
  </si>
  <si>
    <t>N2110111802717732M</t>
  </si>
  <si>
    <t>项目位于房山区西潞街道东沿村，项目规划总用地面积约6.1公顷，规划建设用地面积约2.6公顷，规划建筑面积约8.2万平方米，其中地上5.3万平方米，共4幢住宅楼，每幢8层，层高2.9米/层。</t>
  </si>
  <si>
    <t>地基处理</t>
  </si>
  <si>
    <t>王伟</t>
  </si>
  <si>
    <t>13801288357</t>
  </si>
  <si>
    <t>燕山蓝腾购物中心建设项目</t>
  </si>
  <si>
    <t>911103047404243787</t>
  </si>
  <si>
    <t>蓝腾购物中心地处03街区东北侧，总占地面积约0.77公顷，现状为地下一层、地上局部三层的混凝土框架结构建筑（局部钢结构），高25.2米，总建筑面积约1.2万平方米。在原有建设用地上建新购物中心，建筑面积5.2万平方米，地下一层，地上十层，与购物中心东侧燕山影剧院高度相同。一至四层为商业购物，五至十层为酒店、商业办公楼，更好的解决了燕化的餐饮、住宿、办公及就业问题。</t>
  </si>
  <si>
    <t>编制综合实施方案，建筑面积和业态规模正在规划论证中</t>
  </si>
  <si>
    <t>范福建</t>
  </si>
  <si>
    <t>15901131613</t>
  </si>
  <si>
    <t>自动驾驶方案提供商</t>
  </si>
  <si>
    <t>91110111MA003JG31Y</t>
  </si>
  <si>
    <t>国内自动驾驶领域的领军创新企业，国内领先的高级别（L3级及以上）自动驾驶方案提供商。公司拥有国内唯一车规级“车脑+云脑”，技术体系完整，产品化大规模工程的能力在行业中处于领先地位。</t>
  </si>
  <si>
    <t>江宗哲</t>
  </si>
  <si>
    <t>15502139661</t>
  </si>
  <si>
    <t>通州区</t>
  </si>
  <si>
    <t>副中心</t>
  </si>
  <si>
    <t>减河北综合资源利用中心（一期）</t>
  </si>
  <si>
    <t>111101120000829901</t>
  </si>
  <si>
    <t>项目位于宋庄镇，用地面积8.8公顷，建筑面积6800平方米；新建再生水厂1座，一期规模7万m³/d。</t>
  </si>
  <si>
    <t>取得副中心党工委关于概念设计方案的批示，正在办理设计方案公示及多规合一设计方案审查相关工作。2021年2月取得区发改委提前开展前期工作的通知，目前正在开展勘察、设计招标相关工作。</t>
  </si>
  <si>
    <t>郝少魁</t>
  </si>
  <si>
    <t>13910971285</t>
  </si>
  <si>
    <t>通州区社区卫生服务中心药品配送管理系统建设</t>
  </si>
  <si>
    <t>11110112000082819Y</t>
  </si>
  <si>
    <t>本项目适用于区内公立社区卫生服务中心。实现居民在医院或线上（App、医院公众号等）就医后，将所需药品配送到家，解决居民由于时间、空间限制无法前往医院就医的根本问题。</t>
  </si>
  <si>
    <t>暴春海</t>
  </si>
  <si>
    <t>13051319125</t>
  </si>
  <si>
    <t>通州区互联网诊疗服务系统建设</t>
  </si>
  <si>
    <t>本项目适用于区属各公立医院。通过开发移动端，居民可以通过移动端进行就医预约、寻医问药、复诊等；发挥互联网诊疗的切实作用。</t>
  </si>
  <si>
    <t>光伏导光一体化照明系统</t>
  </si>
  <si>
    <t>911101127839890537</t>
  </si>
  <si>
    <t>该产品是一种具有自动调光功能的导光管照明系统，该设计涉及导光管采光系统的智能控制及室内照度调节，采光罩补偿结构设计、光伏器件及补光光源配置等。通过调光装置、光感应传输控制系统、LED光补偿装置、远程发射等多个子系统的配合，实现导光管照明系统可以在全天24小时的照明功能。该系统相比现有系统的优势是可以提供全天24小时稳定的照明环境，同时，光伏器件进一步保证系统的节能优势。</t>
  </si>
  <si>
    <t>项目推广、实施应用阶段</t>
  </si>
  <si>
    <t>曹云仙</t>
  </si>
  <si>
    <t>18611110382</t>
  </si>
  <si>
    <t>“星球客Sunguest”智能旅居平台</t>
  </si>
  <si>
    <t>91110112MA01WTTJ1K</t>
  </si>
  <si>
    <t>本项目计划将把传统的建筑与帐篷露营完美结合，把“星球客Sunguest”智能旅居平台作为一个综合性智能可定制的旅游平台进行设计和运营，在提供舒适又新奇的住宿的同时，还可有骑行、瑜伽、徒步、野炊、农耕、自助便利购物、周边游、旅游商品销售等多功能的生态共生联动的定制活动，增强游客多方向的旅居体验感受。最终将打造一个以“星球客Sunguest（美宿）+自然风景（美景）+美食+玩美”的四美形智能休闲旅居可定制平台。</t>
  </si>
  <si>
    <r>
      <rPr>
        <sz val="10"/>
        <color theme="1"/>
        <rFont val="微软雅黑"/>
        <charset val="134"/>
      </rPr>
      <t>小豆各庄村集体经营性用地</t>
    </r>
    <r>
      <rPr>
        <b/>
        <sz val="10"/>
        <color theme="1"/>
        <rFont val="微软雅黑"/>
        <charset val="134"/>
      </rPr>
      <t>1#F3</t>
    </r>
    <r>
      <rPr>
        <sz val="10"/>
        <color theme="1"/>
        <rFont val="微软雅黑"/>
        <charset val="134"/>
      </rPr>
      <t>项目</t>
    </r>
  </si>
  <si>
    <t>11110112000084718L</t>
  </si>
  <si>
    <t>项目地块位于潞城镇武兴路北侧，占地面积18.8公顷，规划建筑面积19.8万平方米，土地性质为集体土地。</t>
  </si>
  <si>
    <t>1#三个地块中的1个地块已场清地平</t>
  </si>
  <si>
    <t>杨冠宇</t>
  </si>
  <si>
    <t>18500089613</t>
  </si>
  <si>
    <r>
      <rPr>
        <sz val="10"/>
        <color theme="1"/>
        <rFont val="微软雅黑"/>
        <charset val="134"/>
      </rPr>
      <t>小豆各庄村集体经营性用地</t>
    </r>
    <r>
      <rPr>
        <b/>
        <sz val="10"/>
        <color theme="1"/>
        <rFont val="微软雅黑"/>
        <charset val="134"/>
      </rPr>
      <t>3#F3</t>
    </r>
    <r>
      <rPr>
        <sz val="10"/>
        <color theme="1"/>
        <rFont val="微软雅黑"/>
        <charset val="134"/>
      </rPr>
      <t>项目</t>
    </r>
  </si>
  <si>
    <t>项目地块位于潞城镇武兴路南侧，占地面积3.7公顷，规划建筑面积3.7万平方米，土地性质为集体土地。</t>
  </si>
  <si>
    <t>地上物待拆迁</t>
  </si>
  <si>
    <r>
      <rPr>
        <sz val="10"/>
        <color theme="1"/>
        <rFont val="微软雅黑"/>
        <charset val="134"/>
      </rPr>
      <t>大豆各庄村集体经营性用地</t>
    </r>
    <r>
      <rPr>
        <b/>
        <sz val="10"/>
        <color theme="1"/>
        <rFont val="微软雅黑"/>
        <charset val="134"/>
      </rPr>
      <t>4#F81</t>
    </r>
    <r>
      <rPr>
        <sz val="10"/>
        <color theme="1"/>
        <rFont val="微软雅黑"/>
        <charset val="134"/>
      </rPr>
      <t>集体土地租赁住房项目</t>
    </r>
  </si>
  <si>
    <t>项目地块位于潞城镇武兴路南侧，占地面积16.1公顷，规划建筑面积20.4万平方米，土地性质为集体土地。</t>
  </si>
  <si>
    <r>
      <rPr>
        <sz val="10"/>
        <color theme="1"/>
        <rFont val="微软雅黑"/>
        <charset val="134"/>
      </rPr>
      <t>大豆各庄村集体经营性用地</t>
    </r>
    <r>
      <rPr>
        <b/>
        <sz val="10"/>
        <color theme="1"/>
        <rFont val="微软雅黑"/>
        <charset val="134"/>
      </rPr>
      <t>6#F3</t>
    </r>
    <r>
      <rPr>
        <sz val="10"/>
        <color theme="1"/>
        <rFont val="微软雅黑"/>
        <charset val="134"/>
      </rPr>
      <t>项目</t>
    </r>
  </si>
  <si>
    <t>项目地块位于潞城镇武兴路南侧，占地面积9.7公顷，规划建筑面积10.4万平方米，土地性质为集体土地。</t>
  </si>
  <si>
    <t>6#两个地块，南侧地块已场地平整，北部地块地上物需拆迁</t>
  </si>
  <si>
    <t>顺义区
天竺综保区</t>
  </si>
  <si>
    <t>顺义区</t>
  </si>
  <si>
    <t>博乐德艺术品保税贸易共享平台</t>
  </si>
  <si>
    <t>91110113MA0209679W</t>
  </si>
  <si>
    <t>项目建设内容为搭建保税贸易共享平台，购买基地A1号楼，计6242平方米作为画廊空间，认购了D7号楼，计5341平方米作为古董空间，同时租赁基地地下库房，计2737平方米作为保税仓库，三个分项均按照项目要求进入设计、招标、入场装修施工中。</t>
  </si>
  <si>
    <t>购买和认购楼已进入施工图招标阶段，租赁保税库房已报批待施工队入场。</t>
  </si>
  <si>
    <t>邓小红</t>
  </si>
  <si>
    <t>1865011596</t>
  </si>
  <si>
    <t>国际影视装备服务贸易平台项目</t>
  </si>
  <si>
    <t>91110113MA01UXYC60</t>
  </si>
  <si>
    <t>项目建设内容为依靠两区政策功能优势和国家对文化影视行业的扶持政策，借助新峰影视及其合作伙伴现有的产业资源和业务基础，共同打造一个国内、国际影视装备的服务平台和贸易口岸。项目用地面积2400余平方米，建设规模约15亿。</t>
  </si>
  <si>
    <t>与政府相关部门对接进入园区事宜，平台筹备初期试运营。</t>
  </si>
  <si>
    <t>苏春瑞</t>
  </si>
  <si>
    <t>13801192655</t>
  </si>
  <si>
    <t>顺义区
中国民用航空局</t>
  </si>
  <si>
    <t>航空安全实验基地二期工程</t>
  </si>
  <si>
    <t>121000004000074395</t>
  </si>
  <si>
    <t>项目占地面积约4.7公顷，规划建筑面积7.1万平方米，其中地上6.1万平方米。本项目建设内容包括建设国家技术标准创新基地（民航）、民航科技成果转化中试基地、民航安全工程技术研究中心、飞行运行技术中心、新航行技术中心、机场运行技术中心等6个中心(基地)，适航技术中心增加自制航空器、套材组装和机载设备软件适航验证实验室、维修技术中心增加维修物联网和电子认证服务平台，配套建设相关辅助生产设施，购置实验设备293台（套）。</t>
  </si>
  <si>
    <t>项目建议书已批复，可研已上报待批复</t>
  </si>
  <si>
    <t>王霖</t>
  </si>
  <si>
    <t>010-64773602</t>
  </si>
  <si>
    <t>第四代半导体材料开发及应用</t>
  </si>
  <si>
    <t>91110113MA01XE030W</t>
  </si>
  <si>
    <t>国内首家、国际第二家专业从事第四代（超宽禁带）半导体氧化镓材料开发及应用产业化的高科技公司，致力于研发和生产基于新型超宽禁带半导体材料氧化镓的高质量单晶与外延衬底、高灵敏度日盲紫外探测器件、高频大功率器件。</t>
  </si>
  <si>
    <t>正在进行研发和试点工作</t>
  </si>
  <si>
    <t>陈政委</t>
  </si>
  <si>
    <t>17610372961</t>
  </si>
  <si>
    <t>昌平区</t>
  </si>
  <si>
    <t>中医远程把脉会诊平台</t>
  </si>
  <si>
    <t>91110114MA01B9491U</t>
  </si>
  <si>
    <t>项目由患者采脉硬件、专家把脉硬件、会诊云平台组成，不依赖第三方应用系统，软著和专利齐全，测试已完成。</t>
  </si>
  <si>
    <t>前期测试工作已完成，市场落地推进中</t>
  </si>
  <si>
    <t>李俊峰</t>
  </si>
  <si>
    <t>18611381861</t>
  </si>
  <si>
    <t>北京昌平科技园发展有限公司</t>
  </si>
  <si>
    <t>TBD云集中心项目</t>
  </si>
  <si>
    <t>91110114MA018M2R5W</t>
  </si>
  <si>
    <t>项目位于昌平区北七路与黄平路东南角，占地面积约6.3万平方米，规划建筑面积24万平方米（园区总建筑面积），昌科金鼎收购面积约5万平方米；其中地上3.2万平方米。建设内容为产业、商业、车位等。</t>
  </si>
  <si>
    <t>稳定运营期</t>
  </si>
  <si>
    <t>已完工（2017年8月1日定制开发完工）</t>
  </si>
  <si>
    <t>杨姗</t>
  </si>
  <si>
    <t>15110271859</t>
  </si>
  <si>
    <t>奇点中心项目</t>
  </si>
  <si>
    <t>91110114MA018R3E9G</t>
  </si>
  <si>
    <t>项目位于昌平北六环与京藏高速交汇处向南2公里，中关村国家工程技术创新基地内，占地面积约1.9万平方米，规划建筑面积约9.9万平方米，其中地上约7.4万平方米。建设内容为写字楼、配套商业、车位等。</t>
  </si>
  <si>
    <t>2017年底已完工、竣工备案</t>
  </si>
  <si>
    <t>李茁</t>
  </si>
  <si>
    <t>18001318018</t>
  </si>
  <si>
    <t>未来科学城置地公司</t>
  </si>
  <si>
    <t>未来科学城体育中心项目</t>
  </si>
  <si>
    <t>111102210001029557</t>
  </si>
  <si>
    <t>项目位于昌平区北七家镇未来科学城东区一期范围内，规划用地面积约5.8公顷，建筑规模约8.8万平方米。初步概念设计包括综合体育馆、游泳馆、全民健身馆、极限运动馆、儿童运动中心（室内冰场）等设施。</t>
  </si>
  <si>
    <t>该项目已取得地块控规批复，明确了地上建筑规模，完成征地拆迁工作。编制完成初步概念方案，目前正在对方案进行深化</t>
  </si>
  <si>
    <t>赵文林</t>
  </si>
  <si>
    <t>13661310056</t>
  </si>
  <si>
    <t>中关村生命科学园管理委员会</t>
  </si>
  <si>
    <t>美亚生物科技研发及临床转化项目</t>
  </si>
  <si>
    <t>91110116MA001L2B22</t>
  </si>
  <si>
    <t>项目生物科技研发及临床转化。</t>
  </si>
  <si>
    <t>正在开展研发及转化</t>
  </si>
  <si>
    <t>刘刚</t>
  </si>
  <si>
    <t>18612699826</t>
  </si>
  <si>
    <t>北京宏福集团</t>
  </si>
  <si>
    <t>昌平新城5-1街区CP00-0501-0043等地块项目</t>
  </si>
  <si>
    <t>911100007423333498</t>
  </si>
  <si>
    <t>项目位于沙河镇西南部，东至规划福田东五路，南至沙阳路，西至规划福田东四路及产权西边界，北至规划福田南一街，规划总用地面积约4.3公顷，总建筑规模约5.3万平方米，其中工业研发用地（M4）约2.4公顷、文化活动用地（A22）约0.36公顷，防护绿地（G2）约0.78公顷及城市道路用地（S1）约0.75公顷。</t>
  </si>
  <si>
    <t>进行至规划审批阶段</t>
  </si>
  <si>
    <t>王圆圆</t>
  </si>
  <si>
    <t>010-81788888（转61824）</t>
  </si>
  <si>
    <t>温都水城四个酒店项目</t>
  </si>
  <si>
    <t>91110114749356463C</t>
  </si>
  <si>
    <t>项目已投入运营的水城国际酒店、宏福大厦、湖湾酒店东西区等服务设施总建筑面积约18万平方米，总投资约20亿。其中，项目北部地块包括湖湾酒店东区及湖湾酒店西区，用地面积约3.2公顷；项目南部地块包括宏福大厦和水城国际酒店，用地面积约5公顷。</t>
  </si>
  <si>
    <t>已正式运营</t>
  </si>
  <si>
    <t>水城国际酒店2003年5月；宏福大厦2006年10月；湖湾酒店东区2007年4月；湖湾酒店西区2008年3月</t>
  </si>
  <si>
    <t>宏福科技产业园医疗项目</t>
  </si>
  <si>
    <t>9111000056211654X0</t>
  </si>
  <si>
    <t>项目位于北京市昌平北七家镇TBD北侧。占地96亩，建筑总面积12万平方米（包含主楼、东西配楼、病理楼、地下车库及设备层面积）医院主楼高18层，集门诊、急诊、手术、住院为一体。总设计床位数量为800张；手术室16间，其中百级手术室6间，万级手术室10间；以治疗心肺血管疾病为重点，配以妇产科、牙科、整形美容科等主要科室及其他附属科室，严格按照三级甲等综合医院标准建设。</t>
  </si>
  <si>
    <t>已完成医院主体大楼结构及外立面装修</t>
  </si>
  <si>
    <t>参与盘活存量资产</t>
  </si>
  <si>
    <t>能源互联网融合实时数据服务中间件</t>
  </si>
  <si>
    <t>911101055960425000</t>
  </si>
  <si>
    <t>中泰华电聚焦于新能源发电及车网协同领域，研发网源荷储协调技术系列产品，为电网稳定运行提供解决方案与服务支持。围绕NseaDB羲和实时数据库及NseaCP羲和计算平台两大自主化核心技术引擎，构建NSEA RTSuite物联网平台和NSEA iMartrix智算平台，锻造一流的NSEA能源互联网融合实时数据服务中间件。</t>
  </si>
  <si>
    <t>正在运营</t>
  </si>
  <si>
    <t>—</t>
  </si>
  <si>
    <t>见伟</t>
  </si>
  <si>
    <t>13911402766</t>
  </si>
  <si>
    <t>大兴区</t>
  </si>
  <si>
    <t>临空经济区国际会展中心（一期）项目</t>
  </si>
  <si>
    <t>项目位于大兴机场临空经济区礼贤片区，规划展览面积约40万平方米，其中一期展览面积约20万平方米，一期占地面积约60公顷，一期规划建筑面积74万平方米，其中地上47万平方米。建设内容为展厅、会议中心、商业办公配套等设施。</t>
  </si>
  <si>
    <t>正在开展项目选址、定位及规模论证</t>
  </si>
  <si>
    <t>尚亚杰</t>
  </si>
  <si>
    <t>010-89216961</t>
  </si>
  <si>
    <t>临空区国际消费枢纽</t>
  </si>
  <si>
    <t>项目位于大兴机场临空经济区礼贤片区，规划地上建筑面积不少于50万平方米，计划打造兼具国际视野和中国特色的世界级综合消费目的地，包括跨界商业中心、商务配套、度假街区等内容，功能类型涵盖零售、餐饮、体验、展览和商务配套等业态。</t>
  </si>
  <si>
    <t>再生医学创新产业园</t>
  </si>
  <si>
    <t>项目位于临空经济区榆垡片区，占地面积约5.8公顷，规划地上建筑面积8.6万平方米，以细胞产业、基因治疗为产业定位，以细胞临床研发为基础，并渗透建立干细胞库，探索细胞治疗等多元化发展。利用自贸区政策，与行业顶级专家合作，打造国际细胞产业先行示范区。</t>
  </si>
  <si>
    <t>正在开展策划及方案设计</t>
  </si>
  <si>
    <t>2021.12/待定</t>
  </si>
  <si>
    <t>中日生命科技园</t>
  </si>
  <si>
    <t>项目位于临空经济区榆垡片区，占地面积约7.4公顷，规划地上建筑面积11万平方米，以高端医疗器械研发制造为产业定位，未来将吸引日本先进优秀的外企进驻，打造国际医疗器械研创港。</t>
  </si>
  <si>
    <t>中欧生命健康离岸创业基地</t>
  </si>
  <si>
    <t>项目位于临空经济区榆垡片区，占地面积约10.7公顷，规划地上建筑面积13万平方米，以高端医疗器械研发制造为产业定位，未来将吸引欧洲先进优秀的外企进驻，打造国际医疗器械研创港。</t>
  </si>
  <si>
    <t>左心耳闭合系统、介入二尖瓣修复系统项目</t>
  </si>
  <si>
    <t>91110115MA01B9HM0D</t>
  </si>
  <si>
    <t>二尖瓣修复系统和微创左心耳闭合系统的开发。在研产品为国内唯一可实现瓣环、瓣叶、腱索的联合修复的二尖瓣修复产品。</t>
  </si>
  <si>
    <t>临床前研究</t>
  </si>
  <si>
    <t>谢北平</t>
  </si>
  <si>
    <t>18910263686</t>
  </si>
  <si>
    <t>动力电池工程技术中心项目</t>
  </si>
  <si>
    <t>91110302MA01Q1WR70</t>
  </si>
  <si>
    <t>项目充分集合“高校科研-工程实践-测试评价”三位一体的领先技术和独特数据优势、结合平台创新的运作模式，按照项目进展的不同阶段，建设并完善新能源汽车动力电池垂直领域的专业中心：动力电池检测、梯次利用及储能电池检测服务中心；新能源汽车测试装备研制中心等。</t>
  </si>
  <si>
    <t>实验室建设之中</t>
  </si>
  <si>
    <t>邢岩</t>
  </si>
  <si>
    <t>13810545566</t>
  </si>
  <si>
    <t>高楼外墙清洗机器人</t>
  </si>
  <si>
    <t>91110302MA004KDR7F</t>
  </si>
  <si>
    <t>该公司为高度智能化的室外高空清洁机器人。目标是代替传统蜘蛛人繁重、危险的高空外墙清洗任务。产品主要功能包括三维智能空间建模、工作表面识别、高效高空清洁作业、建筑物外表面自适应、抗横风与姿态调整以及故障回收。</t>
  </si>
  <si>
    <t>产品化阶段</t>
  </si>
  <si>
    <t>于钦伟</t>
  </si>
  <si>
    <t>18610648888</t>
  </si>
  <si>
    <t>怀柔区交通局</t>
  </si>
  <si>
    <t>怀柔区</t>
  </si>
  <si>
    <t>智慧公交电子站牌</t>
  </si>
  <si>
    <t>11110227000098036A</t>
  </si>
  <si>
    <t>项目研发采用全球卫星定位导航技术（GPS）、先进的通讯方式（GPRS、光纤传输技术与有源通信设备）、地理信息系统技术（GIS-T）、先进的视频传输技术以及智能传感器有机结合的新一代应用系统，为218个公交站点的候车乘客提供实时准确的中英文车辆到站预报。</t>
  </si>
  <si>
    <t>已委托有资质的公司进行项目研究</t>
  </si>
  <si>
    <t>周君华</t>
  </si>
  <si>
    <t>16601178034</t>
  </si>
  <si>
    <t>怀柔区教委</t>
  </si>
  <si>
    <t>怀柔科学城国际学校</t>
  </si>
  <si>
    <t xml:space="preserve"> 91110105597724975T</t>
  </si>
  <si>
    <t>怀柔科学城国际学校按十二个年级设置，共计33个班，735人。怀柔科学城国际学校（区级）分为两期建设。第一期选址瑞普瑞森地块，占地面积约为30亩。二期建设科学城管委会东南侧地块73亩，作为科学城国际学校初高中部。</t>
  </si>
  <si>
    <t>选址已确定</t>
  </si>
  <si>
    <t>梁珞男</t>
  </si>
  <si>
    <t>18513378619</t>
  </si>
  <si>
    <t>怀柔区体育局</t>
  </si>
  <si>
    <t>1800平方米冰场建设</t>
  </si>
  <si>
    <t>/</t>
  </si>
  <si>
    <t>项目位于怀柔区，计划建设1800平方米标准冰场。</t>
  </si>
  <si>
    <t>正在选址</t>
  </si>
  <si>
    <t>李雪莲</t>
  </si>
  <si>
    <t>13811400621</t>
  </si>
  <si>
    <t>怀柔区文促中心</t>
  </si>
  <si>
    <t>铜牛影视小镇</t>
  </si>
  <si>
    <t>91110116099310876T</t>
  </si>
  <si>
    <t>项目位于怀柔区庙城镇高各庄西桥北，占地面积约500亩，规划建筑面积3万平方米，其中地上3万平方米。建设内容为现实主义题材影视拍摄基地（实景+影棚）及相关生活配套。</t>
  </si>
  <si>
    <t>正在实施过程中</t>
  </si>
  <si>
    <t>徐起</t>
  </si>
  <si>
    <t>18600036941</t>
  </si>
  <si>
    <t>怀柔区应急局</t>
  </si>
  <si>
    <t>童牛小镇应急培训基地</t>
  </si>
  <si>
    <t>91110116MA01Q2KTX8</t>
  </si>
  <si>
    <t>项目位于怀柔区庙城镇高各庄西桥北，占地面积约500亩，规划建筑面积3万平方米，其中地上3万平方米。建设内容为利用真实场景（医院、飞机、高铁、家等）进行安全演习及应急培训。</t>
  </si>
  <si>
    <t>怀柔区
长城伟业公司</t>
  </si>
  <si>
    <t>怀柔南站TOD项目</t>
  </si>
  <si>
    <t>项目位于怀柔科学城最南端怀柔南站，总占地面积约100公顷，总建筑规模约55万平方米，一级开发总投资约30亿元。项目区域包含住宅、商业、办公、多功能等规划用地，多功能用地适当布局酒店公寓、生活配套及专业机构，强化对区域文旅商务大客流的服务保障。</t>
  </si>
  <si>
    <t>准备启动编制TOD综合规划实施方案</t>
  </si>
  <si>
    <t>吴放</t>
  </si>
  <si>
    <t>13811389881</t>
  </si>
  <si>
    <t>怀柔区民政局</t>
  </si>
  <si>
    <t>雁栖镇养老照料中心</t>
  </si>
  <si>
    <t>911101168025830178</t>
  </si>
  <si>
    <t>项目位于怀柔科学城，占地面积0.04公顷，规划建筑面积0.1万平方米，其中地上0.1万平方米。建设内容为医疗、养老照料等。</t>
  </si>
  <si>
    <t>杨丽娜</t>
  </si>
  <si>
    <t>13811399577</t>
  </si>
  <si>
    <t>怀柔区文旅局</t>
  </si>
  <si>
    <t>白河湾国际休闲小镇</t>
  </si>
  <si>
    <t>91110102MA007ANX9Q</t>
  </si>
  <si>
    <t>项目位于怀柔区琉璃庙镇，镇项目拟分三期建设，一期拟建设集吃、住、游、购于一体的精品酒店，建筑面积8252平方米，二期三期正在选定规划方案。</t>
  </si>
  <si>
    <t>已取得多规合一初审意见，正在开展规划设计</t>
  </si>
  <si>
    <t>陶笑天</t>
  </si>
  <si>
    <t>13911102225</t>
  </si>
  <si>
    <t>北京洳水诗源文化有限公司</t>
  </si>
  <si>
    <t>密云区</t>
  </si>
  <si>
    <t>911102283396717786T</t>
  </si>
  <si>
    <t>企业目前已筹建辽金、歌德诗歌、红山文化三个农庄。并将于7月份筹办专业人员大地艺术节。发展规划：申报筹建《国家森林公园》《国家文化公园》连接平谷、怀柔等文化资源形成北京市文化副中心、东北亚文化研究展示中心。建设京津冀蒙辽协同发展的东燕山生态文化产业发展共同体。</t>
  </si>
  <si>
    <t>项目关键核心地块及交通路线地块已流转落实。七月份将试营业。项目文化内涵的合作单位已摸清，和村级沟通已完成，但难已完成市级项目立项工作。</t>
  </si>
  <si>
    <t>欧玉聪</t>
  </si>
  <si>
    <t>13691292110</t>
  </si>
  <si>
    <t>北京天葡庄园农业科技发展有限公司</t>
  </si>
  <si>
    <t>天葡醋饮生产和销售</t>
  </si>
  <si>
    <t>91110228306459762Q</t>
  </si>
  <si>
    <t>天葡醋饮项目生产选择在河北怀来建厂，销售以位于北京密云的天葡庄园为切入点，通过线下试销、政企直采、加盟代理、商超专柜等途径扩大市场，提升市场份额。天葡醋饮项目计划融资1亿元，主要用于产品升级、品牌推广和人才引进，以及流动运营资金。</t>
  </si>
  <si>
    <t>详见项目计划书</t>
  </si>
  <si>
    <t>孙鹏</t>
  </si>
  <si>
    <t>13426289642</t>
  </si>
  <si>
    <t>北京青洞山旅游开发有限公司</t>
  </si>
  <si>
    <t>青洞山自然风景区</t>
  </si>
  <si>
    <t>91110228094873717M</t>
  </si>
  <si>
    <t>青洞山地理位置独特，是密云区唯一一个可以纵览水库全景的风景区。本项目是依据密云区打造“生态密云，休闲之都”的总体规划和“密云101国道沟域经济产业带发展规划”的总体构想，结合景区所在地太师屯镇“七彩御道”的建设开发理念和青洞山厚重的历史文化色彩而建设的。</t>
  </si>
  <si>
    <t>目前，公司已完成游客接待中心、停车场、茅庐农庄、三教寺等建设，初步具有接待游客能力，其他项目正在建设中。</t>
  </si>
  <si>
    <t>曹满</t>
  </si>
  <si>
    <t>13911376616</t>
  </si>
  <si>
    <t>延庆区</t>
  </si>
  <si>
    <t>延庆区生活垃圾焚烧厂项目（循环经济产业园）</t>
  </si>
  <si>
    <t>111102294010269734</t>
  </si>
  <si>
    <t>项目计划占地面积3万平方米，计划建设总规模为日处理垃圾700吨，其中一期建设规模为350吨/日，设置一条350吨/日的焚烧生产线。配置1台单筒自然循环余热锅炉，1台额定功率为9MW凝汽式汽轮发电机组，1处处理能力150t/d渗沥液处理站，每年可提供约5000万千瓦时清洁能源电量。</t>
  </si>
  <si>
    <t>正在开展项目选址、方案设计等。</t>
  </si>
  <si>
    <t>蒋校章</t>
  </si>
  <si>
    <t>13693295087</t>
  </si>
  <si>
    <t>延庆区再生资源分拣中心项目</t>
  </si>
  <si>
    <t>项目计划占地面积3万平方米，按照延庆区分区规划相关文件，初步在大榆树镇刘家堡村南预留项目用地。计划建设内容为废塑料加工、废橡胶加工、废钢铁加工和废纸加工四条生产线，配套建设办公用房，仓储和吊装等建筑及设备。实现再生资源回收、储存、集散、加工、处理的一体化。</t>
  </si>
  <si>
    <t>正在开展项目方案设计等。</t>
  </si>
  <si>
    <t>高性能储氢材料及固态储氢装置</t>
  </si>
  <si>
    <t>911102290855003963</t>
  </si>
  <si>
    <t>项目占地面积为25亩，建筑面积1.3万平方米。建设内容为高性能储氢材料及储氢装置研发中心。项目建成后，将年产1500吨储氢材料及1万台储氢装置。</t>
  </si>
  <si>
    <t>项目已取得规划许可证和环评批复，正在申请施工许可证。</t>
  </si>
  <si>
    <t>张沛龙</t>
  </si>
  <si>
    <t>13901285548</t>
  </si>
  <si>
    <t>乳腺疾病早期诊疗产品研发生产及乳腺科室整体建设项目</t>
  </si>
  <si>
    <t>91110229306706217G</t>
  </si>
  <si>
    <t>项目位于北京中关村科技园区延庆园，研发生产中心面积约1000平方米，公司为以乳腺疾病早期筛查、诊断、治疗、康复产品为技术核心，拥有17项专利技术、计算机软件著作权的国家高新技术企业，具有17年的乳腺检测等相关产品研发经验，针对乳腺专业学科建设提供科学、整体的解决方案，为医院提供一站式乳腺科室产品加临床技术服务，实现良恶性兼顾、全病种覆盖。</t>
  </si>
  <si>
    <t>目前研发生产中心已建成投产，已成功运营40余家医院乳腺科室建设项目，其中乳腺科室建设龙头产品即第二、三代数字钨靶乳腺机已在全国装机100余台，另有多款乳腺诊疗系列相关产品正在注册中。目前计划分三期引进社会资本1.5亿元（其中一期3000万元、二期4000万元、三期8000万元），初步计划三年后IPO上市。</t>
  </si>
  <si>
    <t>严彦</t>
  </si>
  <si>
    <t>13811684076</t>
  </si>
  <si>
    <t>缙阳文化产业园</t>
  </si>
  <si>
    <t>11110229000118420Y</t>
  </si>
  <si>
    <t>项目占地面积10亩，规划建设面积2800平方米。将以初见规模的缙阳寺作为核心，进一步精心打造，建设成为后冬奥会时代，延庆的文化担当；从文化角度展现延庆的国际功能和外向功能的空间载体。</t>
  </si>
  <si>
    <t>正在开展项目方案设计、前期论证等。</t>
  </si>
  <si>
    <t>刘海燕</t>
  </si>
  <si>
    <t>13381119868</t>
  </si>
  <si>
    <t>海棠园项目</t>
  </si>
  <si>
    <t>91110114MA00H2XK96</t>
  </si>
  <si>
    <t>项目位于北京市延庆区香营乡下垙村，计划建设民宿2200余平方米、种植面积3300余平方米。</t>
  </si>
  <si>
    <t>正在建设中，已交付600平方米民宿建筑。</t>
  </si>
  <si>
    <t xml:space="preserve">吕楠 </t>
  </si>
  <si>
    <t>18610025613</t>
  </si>
  <si>
    <t>第二幼儿园分园</t>
  </si>
  <si>
    <t>12110229401028282M</t>
  </si>
  <si>
    <t>项目位于南三村棚改YQ00-0009-0042地块，占地面积0.51公顷，规划建筑面积0.45万平方米，其中地上0.4万平方米。建设内容为幼儿园主楼、门卫室等。</t>
  </si>
  <si>
    <t>已取得选址意见书和用地预审意见，正在办理立项。</t>
  </si>
  <si>
    <t>杨宏华</t>
  </si>
  <si>
    <t>13910063256</t>
  </si>
  <si>
    <t>第五幼儿园分园</t>
  </si>
  <si>
    <t>12110229078590282B</t>
  </si>
  <si>
    <t>项目位于南三村棚改YQ00-0007-0019地块，占地面积0.51公顷，规划建筑面积0.43万平方米，其中地上0.4万平方米。建设内容为幼儿园主楼、门卫室等。</t>
  </si>
  <si>
    <t>小营棚改幼儿园</t>
  </si>
  <si>
    <t>-</t>
  </si>
  <si>
    <t>项目位于小营、石河营棚改YQ00-0005-0013地块，占地面积0.43公顷，规划建筑面积0.37万平方米，其中地上0.32万平方米。建设内容为幼儿园主楼、门卫室等。</t>
  </si>
  <si>
    <t>已完成方案初步设计。</t>
  </si>
  <si>
    <t>石河营棚改幼儿园</t>
  </si>
  <si>
    <t>项目位于小营、石河营棚改YQ00-0006-0022地块，占地面积0.44公顷，规划建筑面积0.4万平方米，其中地上0.32万平方米。建设内容为幼儿园主楼、门卫室等。</t>
  </si>
  <si>
    <t>和平街幼儿园</t>
  </si>
  <si>
    <t>12110229051394791X</t>
  </si>
  <si>
    <t>项目位于永宁镇和平街（原和平街小学），占地面积0.44公顷，规划建筑面积0.3万平方米，其中地上0.3万平方米。建设内容为幼儿园、门卫室等。</t>
  </si>
  <si>
    <t>沈家营幼儿园</t>
  </si>
  <si>
    <t>121102294010283036</t>
  </si>
  <si>
    <t>项目位于沈家营镇沈家营村（原庆源学校），占地面积0.9公顷，规划建筑面积0.6万平方米，其中地上0.6万平方米。建设内容为幼儿园、门卫室等。</t>
  </si>
  <si>
    <t>正在进行方案初步设计。</t>
  </si>
  <si>
    <t>第四幼儿园分园</t>
  </si>
  <si>
    <t>12110229772569993B</t>
  </si>
  <si>
    <t>项目位于高塔街延庆区教委对面原儿童游乐园，占地面积0.86公顷，规划建筑面积0.6万平方米，其中地上0.6万平方米。建设内容为幼儿园主楼、门卫室等。</t>
  </si>
  <si>
    <t>京津冀区域</t>
  </si>
  <si>
    <t>京津冀</t>
  </si>
  <si>
    <t>金融街（南开）中心</t>
  </si>
  <si>
    <t>9112010457833295XR</t>
  </si>
  <si>
    <t>项目位于天津市南开区，占地面积8公顷，规划建筑面积45万平方米，其中地上约35万平方米。建设内容为住宅、写字楼、配套商业等。其中融汇广场A座为自持运营写字楼，建筑面积8万平方米。</t>
  </si>
  <si>
    <t>自持运营中</t>
  </si>
  <si>
    <t>2012.8.16</t>
  </si>
  <si>
    <t>姜欣</t>
  </si>
  <si>
    <t>13910499825</t>
  </si>
  <si>
    <t>天津环球金融中心</t>
  </si>
  <si>
    <t>911201017833075932</t>
  </si>
  <si>
    <t>项目位于天津和平区大沽北路2号，占地面积约2.2万平方米，天津环球金融中心自持标准层的建筑面积约9.3万平方米，地下为天津环球金融中心写字楼及津塔公寓连通空间，建筑面积约为8万平方米。建设内容为标准层写字楼、商业、车场等。</t>
  </si>
  <si>
    <t>2008.9.5</t>
  </si>
  <si>
    <t>天津瑞吉金融街酒店</t>
  </si>
  <si>
    <t>91120101783307745E</t>
  </si>
  <si>
    <t>项目位于天津市和平区张自忠路158号，占地面积约6973平方米，地上建筑面积约4.1万平方米，地下建筑面积约2.4万平方米，总建筑面积约6.5万平方米，建设内容为酒店住宿、餐饮、车场等。</t>
  </si>
  <si>
    <t>河北怀来官厅公共艺术小镇项目</t>
  </si>
  <si>
    <t>91130730347666426k</t>
  </si>
  <si>
    <t>官厅公共艺术小镇位于官厅湖东南岸边，西临官厅湖，东倚燕山脉。建设内容为住宅；用地面积1980亩；建设规模135万平方米。</t>
  </si>
  <si>
    <t>项目一期项目已完成竣工备案并交房入住；二期工程已开工建设并正常销售。</t>
  </si>
  <si>
    <t>2015年</t>
  </si>
  <si>
    <t>吴晓军</t>
  </si>
  <si>
    <t>15901227297</t>
  </si>
</sst>
</file>

<file path=xl/styles.xml><?xml version="1.0" encoding="utf-8"?>
<styleSheet xmlns="http://schemas.openxmlformats.org/spreadsheetml/2006/main">
  <numFmts count="8">
    <numFmt numFmtId="176" formatCode="0.00_);[Red]\(0.00\)"/>
    <numFmt numFmtId="43" formatCode="_ * #,##0.00_ ;_ * \-#,##0.00_ ;_ * &quot;-&quot;??_ ;_ @_ "/>
    <numFmt numFmtId="177" formatCode="_(\¥* #,##0.00_);_(\¥* \(#,##0.00\);_(\¥* &quot;-&quot;??_);_(@_)"/>
    <numFmt numFmtId="42" formatCode="_ &quot;￥&quot;* #,##0_ ;_ &quot;￥&quot;* \-#,##0_ ;_ &quot;￥&quot;* &quot;-&quot;_ ;_ @_ "/>
    <numFmt numFmtId="41" formatCode="_ * #,##0_ ;_ * \-#,##0_ ;_ * &quot;-&quot;_ ;_ @_ "/>
    <numFmt numFmtId="178" formatCode="0.0_);[Red]\(0.0\)"/>
    <numFmt numFmtId="179" formatCode="yyyy/m/d;@"/>
    <numFmt numFmtId="180" formatCode="0_);[Red]\(0\)"/>
  </numFmts>
  <fonts count="29">
    <font>
      <sz val="11"/>
      <color theme="1"/>
      <name val="宋体"/>
      <charset val="134"/>
      <scheme val="minor"/>
    </font>
    <font>
      <sz val="14"/>
      <color theme="1"/>
      <name val="微软雅黑"/>
      <charset val="134"/>
    </font>
    <font>
      <sz val="10"/>
      <color theme="1"/>
      <name val="微软雅黑"/>
      <charset val="134"/>
    </font>
    <font>
      <sz val="10"/>
      <color theme="2"/>
      <name val="微软雅黑"/>
      <charset val="134"/>
    </font>
    <font>
      <b/>
      <sz val="10"/>
      <color theme="1"/>
      <name val="微软雅黑"/>
      <charset val="134"/>
    </font>
    <font>
      <sz val="10"/>
      <color rgb="FF000000"/>
      <name val="微软雅黑"/>
      <charset val="134"/>
    </font>
    <font>
      <sz val="10"/>
      <name val="微软雅黑"/>
      <charset val="134"/>
    </font>
    <font>
      <sz val="10"/>
      <color indexed="8"/>
      <name val="微软雅黑"/>
      <charset val="134"/>
    </font>
    <font>
      <b/>
      <sz val="11"/>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8"/>
      <color theme="3"/>
      <name val="宋体"/>
      <charset val="134"/>
      <scheme val="minor"/>
    </font>
    <font>
      <sz val="11"/>
      <color indexed="8"/>
      <name val="宋体"/>
      <charset val="134"/>
    </font>
    <font>
      <sz val="11"/>
      <color rgb="FF9C6500"/>
      <name val="宋体"/>
      <charset val="0"/>
      <scheme val="minor"/>
    </font>
    <font>
      <sz val="9"/>
      <name val="宋体"/>
      <charset val="134"/>
    </font>
  </fonts>
  <fills count="3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
        <bgColor indexed="64"/>
      </patternFill>
    </fill>
    <fill>
      <patternFill patternType="solid">
        <fgColor rgb="FFFFFF00"/>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rgb="FFFFEB9C"/>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6"/>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indexed="22"/>
      </left>
      <right style="thin">
        <color indexed="22"/>
      </right>
      <top style="thin">
        <color indexed="22"/>
      </top>
      <bottom style="thin">
        <color indexed="22"/>
      </bottom>
      <diagonal/>
    </border>
  </borders>
  <cellStyleXfs count="52">
    <xf numFmtId="0" fontId="0" fillId="0" borderId="0"/>
    <xf numFmtId="42" fontId="0" fillId="0" borderId="0" applyFont="0" applyFill="0" applyBorder="0" applyAlignment="0" applyProtection="0">
      <alignment vertical="center"/>
    </xf>
    <xf numFmtId="0" fontId="13" fillId="10" borderId="0" applyNumberFormat="0" applyBorder="0" applyAlignment="0" applyProtection="0">
      <alignment vertical="center"/>
    </xf>
    <xf numFmtId="0" fontId="17" fillId="12" borderId="7"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5" borderId="0" applyNumberFormat="0" applyBorder="0" applyAlignment="0" applyProtection="0">
      <alignment vertical="center"/>
    </xf>
    <xf numFmtId="0" fontId="18" fillId="17" borderId="0" applyNumberFormat="0" applyBorder="0" applyAlignment="0" applyProtection="0">
      <alignment vertical="center"/>
    </xf>
    <xf numFmtId="43" fontId="0" fillId="0" borderId="0" applyFont="0" applyFill="0" applyBorder="0" applyAlignment="0" applyProtection="0">
      <alignment vertical="center"/>
    </xf>
    <xf numFmtId="0" fontId="15" fillId="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1" borderId="6" applyNumberFormat="0" applyFont="0" applyAlignment="0" applyProtection="0">
      <alignment vertical="center"/>
    </xf>
    <xf numFmtId="0" fontId="15" fillId="23" borderId="0" applyNumberFormat="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9" applyNumberFormat="0" applyFill="0" applyAlignment="0" applyProtection="0">
      <alignment vertical="center"/>
    </xf>
    <xf numFmtId="0" fontId="20" fillId="0" borderId="9" applyNumberFormat="0" applyFill="0" applyAlignment="0" applyProtection="0">
      <alignment vertical="center"/>
    </xf>
    <xf numFmtId="0" fontId="15" fillId="24" borderId="0" applyNumberFormat="0" applyBorder="0" applyAlignment="0" applyProtection="0">
      <alignment vertical="center"/>
    </xf>
    <xf numFmtId="0" fontId="8" fillId="0" borderId="2" applyNumberFormat="0" applyFill="0" applyAlignment="0" applyProtection="0">
      <alignment vertical="center"/>
    </xf>
    <xf numFmtId="0" fontId="15" fillId="22" borderId="0" applyNumberFormat="0" applyBorder="0" applyAlignment="0" applyProtection="0">
      <alignment vertical="center"/>
    </xf>
    <xf numFmtId="0" fontId="11" fillId="6" borderId="3" applyNumberFormat="0" applyAlignment="0" applyProtection="0">
      <alignment vertical="center"/>
    </xf>
    <xf numFmtId="0" fontId="24" fillId="6" borderId="7" applyNumberFormat="0" applyAlignment="0" applyProtection="0">
      <alignment vertical="center"/>
    </xf>
    <xf numFmtId="0" fontId="19" fillId="19" borderId="8" applyNumberFormat="0" applyAlignment="0" applyProtection="0">
      <alignment vertical="center"/>
    </xf>
    <xf numFmtId="0" fontId="13" fillId="25" borderId="0" applyNumberFormat="0" applyBorder="0" applyAlignment="0" applyProtection="0">
      <alignment vertical="center"/>
    </xf>
    <xf numFmtId="0" fontId="15" fillId="27" borderId="0" applyNumberFormat="0" applyBorder="0" applyAlignment="0" applyProtection="0">
      <alignment vertical="center"/>
    </xf>
    <xf numFmtId="0" fontId="12" fillId="0" borderId="4" applyNumberFormat="0" applyFill="0" applyAlignment="0" applyProtection="0">
      <alignment vertical="center"/>
    </xf>
    <xf numFmtId="0" fontId="16" fillId="0" borderId="5" applyNumberFormat="0" applyFill="0" applyAlignment="0" applyProtection="0">
      <alignment vertical="center"/>
    </xf>
    <xf numFmtId="0" fontId="14" fillId="8" borderId="0" applyNumberFormat="0" applyBorder="0" applyAlignment="0" applyProtection="0">
      <alignment vertical="center"/>
    </xf>
    <xf numFmtId="0" fontId="27" fillId="29" borderId="0" applyNumberFormat="0" applyBorder="0" applyAlignment="0" applyProtection="0">
      <alignment vertical="center"/>
    </xf>
    <xf numFmtId="0" fontId="13" fillId="33" borderId="0" applyNumberFormat="0" applyBorder="0" applyAlignment="0" applyProtection="0">
      <alignment vertical="center"/>
    </xf>
    <xf numFmtId="0" fontId="15" fillId="21" borderId="0" applyNumberFormat="0" applyBorder="0" applyAlignment="0" applyProtection="0">
      <alignment vertical="center"/>
    </xf>
    <xf numFmtId="0" fontId="13" fillId="7" borderId="0" applyNumberFormat="0" applyBorder="0" applyAlignment="0" applyProtection="0">
      <alignment vertical="center"/>
    </xf>
    <xf numFmtId="0" fontId="13" fillId="32" borderId="0" applyNumberFormat="0" applyBorder="0" applyAlignment="0" applyProtection="0">
      <alignment vertical="center"/>
    </xf>
    <xf numFmtId="0" fontId="13" fillId="31" borderId="0" applyNumberFormat="0" applyBorder="0" applyAlignment="0" applyProtection="0">
      <alignment vertical="center"/>
    </xf>
    <xf numFmtId="0" fontId="13" fillId="20" borderId="0" applyNumberFormat="0" applyBorder="0" applyAlignment="0" applyProtection="0">
      <alignment vertical="center"/>
    </xf>
    <xf numFmtId="0" fontId="15" fillId="30" borderId="0" applyNumberFormat="0" applyBorder="0" applyAlignment="0" applyProtection="0">
      <alignment vertical="center"/>
    </xf>
    <xf numFmtId="0" fontId="15" fillId="14" borderId="0" applyNumberFormat="0" applyBorder="0" applyAlignment="0" applyProtection="0">
      <alignment vertical="center"/>
    </xf>
    <xf numFmtId="0" fontId="13" fillId="28" borderId="0" applyNumberFormat="0" applyBorder="0" applyAlignment="0" applyProtection="0">
      <alignment vertical="center"/>
    </xf>
    <xf numFmtId="0" fontId="13" fillId="26" borderId="0" applyNumberFormat="0" applyBorder="0" applyAlignment="0" applyProtection="0">
      <alignment vertical="center"/>
    </xf>
    <xf numFmtId="0" fontId="15" fillId="13" borderId="0" applyNumberFormat="0" applyBorder="0" applyAlignment="0" applyProtection="0">
      <alignment vertical="center"/>
    </xf>
    <xf numFmtId="0" fontId="13" fillId="18" borderId="0" applyNumberFormat="0" applyBorder="0" applyAlignment="0" applyProtection="0">
      <alignment vertical="center"/>
    </xf>
    <xf numFmtId="0" fontId="15" fillId="16" borderId="0" applyNumberFormat="0" applyBorder="0" applyAlignment="0" applyProtection="0">
      <alignment vertical="center"/>
    </xf>
    <xf numFmtId="0" fontId="15" fillId="34" borderId="0" applyNumberFormat="0" applyBorder="0" applyAlignment="0" applyProtection="0">
      <alignment vertical="center"/>
    </xf>
    <xf numFmtId="0" fontId="13" fillId="35" borderId="0" applyNumberFormat="0" applyBorder="0" applyAlignment="0" applyProtection="0">
      <alignment vertical="center"/>
    </xf>
    <xf numFmtId="0" fontId="15" fillId="36" borderId="0" applyNumberFormat="0" applyBorder="0" applyAlignment="0" applyProtection="0">
      <alignment vertical="center"/>
    </xf>
    <xf numFmtId="0" fontId="26" fillId="37" borderId="10" applyNumberFormat="0" applyFont="0" applyAlignment="0" applyProtection="0">
      <alignment vertical="center"/>
    </xf>
    <xf numFmtId="0" fontId="26" fillId="0" borderId="0">
      <alignment vertical="center"/>
    </xf>
    <xf numFmtId="0" fontId="26" fillId="0" borderId="0">
      <alignment vertical="center"/>
    </xf>
  </cellStyleXfs>
  <cellXfs count="73">
    <xf numFmtId="0" fontId="0" fillId="0" borderId="0" xfId="0"/>
    <xf numFmtId="0" fontId="1" fillId="0" borderId="0" xfId="0" applyFont="1" applyFill="1" applyBorder="1" applyAlignment="1">
      <alignment vertical="center"/>
    </xf>
    <xf numFmtId="0" fontId="2" fillId="0" borderId="0" xfId="0" applyFont="1" applyFill="1" applyBorder="1" applyAlignment="1">
      <alignment vertical="center"/>
    </xf>
    <xf numFmtId="0" fontId="2" fillId="2" borderId="0" xfId="0" applyFont="1" applyFill="1" applyBorder="1" applyAlignment="1">
      <alignment vertical="center"/>
    </xf>
    <xf numFmtId="0" fontId="2" fillId="0" borderId="0" xfId="0" applyFont="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vertical="center"/>
    </xf>
    <xf numFmtId="0" fontId="2" fillId="0" borderId="0" xfId="0" applyFont="1" applyFill="1" applyBorder="1"/>
    <xf numFmtId="0" fontId="2" fillId="0" borderId="0" xfId="0" applyFont="1" applyFill="1" applyBorder="1" applyAlignment="1">
      <alignment horizontal="center"/>
    </xf>
    <xf numFmtId="0" fontId="2" fillId="2" borderId="0" xfId="0" applyFont="1" applyFill="1" applyBorder="1" applyAlignment="1">
      <alignment horizontal="center"/>
    </xf>
    <xf numFmtId="0" fontId="2" fillId="0" borderId="0" xfId="0" applyFont="1" applyFill="1" applyBorder="1" applyAlignment="1">
      <alignment horizontal="left"/>
    </xf>
    <xf numFmtId="176" fontId="2" fillId="0" borderId="0" xfId="0" applyNumberFormat="1" applyFont="1" applyFill="1" applyBorder="1" applyAlignment="1">
      <alignment horizontal="center"/>
    </xf>
    <xf numFmtId="176" fontId="2" fillId="0" borderId="0" xfId="0" applyNumberFormat="1" applyFont="1" applyFill="1" applyBorder="1" applyAlignment="1">
      <alignment horizont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0"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49" fontId="2" fillId="4"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5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0" fontId="5" fillId="4" borderId="1" xfId="0" applyFont="1" applyFill="1" applyBorder="1" applyAlignment="1">
      <alignment horizontal="left" vertical="center" wrapText="1"/>
    </xf>
    <xf numFmtId="176" fontId="5" fillId="4"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center" vertical="center" wrapText="1"/>
    </xf>
    <xf numFmtId="0" fontId="2" fillId="4" borderId="1" xfId="0" applyFont="1" applyFill="1" applyBorder="1" applyAlignment="1">
      <alignment horizontal="left" vertical="center" wrapText="1"/>
    </xf>
    <xf numFmtId="57" fontId="2" fillId="4" borderId="1"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xf>
    <xf numFmtId="57" fontId="2" fillId="5"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9" fontId="2" fillId="0" borderId="1" xfId="0" applyNumberFormat="1" applyFont="1" applyBorder="1" applyAlignment="1">
      <alignment horizontal="center" vertical="center" wrapText="1"/>
    </xf>
    <xf numFmtId="17" fontId="2" fillId="4"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31" fontId="2" fillId="4" borderId="1" xfId="0" applyNumberFormat="1" applyFont="1" applyFill="1" applyBorder="1" applyAlignment="1">
      <alignment horizontal="center" vertical="center" wrapText="1"/>
    </xf>
    <xf numFmtId="57"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Fill="1" applyBorder="1" applyAlignment="1">
      <alignment vertical="center"/>
    </xf>
    <xf numFmtId="176" fontId="2" fillId="0" borderId="1" xfId="0" applyNumberFormat="1" applyFont="1" applyFill="1" applyBorder="1" applyAlignment="1">
      <alignment horizontal="right" vertical="center" wrapText="1"/>
    </xf>
    <xf numFmtId="180" fontId="2" fillId="4" borderId="1" xfId="0" applyNumberFormat="1" applyFont="1" applyFill="1" applyBorder="1" applyAlignment="1">
      <alignment horizontal="center" vertical="center" wrapText="1"/>
    </xf>
    <xf numFmtId="180" fontId="2" fillId="0" borderId="1" xfId="0" applyNumberFormat="1" applyFont="1" applyBorder="1" applyAlignment="1">
      <alignment horizontal="center" vertical="center" wrapText="1"/>
    </xf>
    <xf numFmtId="49" fontId="2" fillId="0" borderId="1" xfId="4"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6" fillId="4" borderId="1" xfId="0"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31" fontId="2" fillId="0" borderId="1" xfId="0" applyNumberFormat="1" applyFont="1" applyFill="1" applyBorder="1" applyAlignment="1">
      <alignment horizontal="center" vertical="center" wrapText="1"/>
    </xf>
    <xf numFmtId="57"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49" fontId="7" fillId="0" borderId="1" xfId="0" applyNumberFormat="1" applyFont="1" applyBorder="1" applyAlignment="1">
      <alignment horizontal="left" vertical="center" wrapText="1" shrinkToFit="1"/>
    </xf>
    <xf numFmtId="49" fontId="7" fillId="4" borderId="1" xfId="0" applyNumberFormat="1" applyFont="1" applyFill="1" applyBorder="1" applyAlignment="1">
      <alignment horizontal="left" vertical="center" wrapText="1" shrinkToFit="1"/>
    </xf>
    <xf numFmtId="14" fontId="5" fillId="4"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Border="1" applyAlignment="1" quotePrefix="1">
      <alignment horizontal="center" vertical="center" wrapText="1"/>
    </xf>
    <xf numFmtId="0" fontId="2" fillId="4" borderId="1" xfId="0" applyFont="1" applyFill="1" applyBorder="1" applyAlignment="1" quotePrefix="1">
      <alignment horizontal="center" vertical="center" wrapText="1"/>
    </xf>
    <xf numFmtId="49" fontId="2" fillId="0" borderId="1" xfId="4" applyNumberFormat="1"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注释 3 3" xfId="49"/>
    <cellStyle name="常规 7" xfId="50"/>
    <cellStyle name="常规 2"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4"/>
  <sheetViews>
    <sheetView tabSelected="1" zoomScale="145" zoomScaleNormal="145" workbookViewId="0">
      <selection activeCell="O122" sqref="O122"/>
    </sheetView>
  </sheetViews>
  <sheetFormatPr defaultColWidth="9" defaultRowHeight="16.5"/>
  <cols>
    <col min="1" max="1" width="4" style="7" customWidth="1"/>
    <col min="2" max="2" width="5" style="8" hidden="1" customWidth="1"/>
    <col min="3" max="3" width="4.625" style="8" hidden="1" customWidth="1"/>
    <col min="4" max="4" width="0.5" style="8" hidden="1" customWidth="1"/>
    <col min="5" max="5" width="12" style="8" customWidth="1"/>
    <col min="6" max="6" width="16.125" style="8" hidden="1" customWidth="1"/>
    <col min="7" max="7" width="23.125" style="5" hidden="1" customWidth="1"/>
    <col min="8" max="8" width="11.5" style="9" hidden="1" customWidth="1"/>
    <col min="9" max="9" width="22.625" style="10" customWidth="1"/>
    <col min="10" max="10" width="8.875" style="8" hidden="1" customWidth="1"/>
    <col min="11" max="11" width="21.5" style="8" hidden="1" customWidth="1"/>
    <col min="12" max="12" width="20.125" style="8" hidden="1" customWidth="1"/>
    <col min="13" max="13" width="7.25" style="11" customWidth="1"/>
    <col min="14" max="14" width="9.375" style="11" customWidth="1"/>
    <col min="15" max="15" width="9.25" style="8" customWidth="1"/>
    <col min="16" max="16" width="7" style="8" hidden="1" customWidth="1"/>
    <col min="17" max="17" width="11.625" style="12" hidden="1" customWidth="1"/>
    <col min="18" max="18" width="9.675" style="7" customWidth="1"/>
    <col min="19" max="16384" width="9" style="7"/>
  </cols>
  <sheetData>
    <row r="1" s="1" customFormat="1" ht="20.25" spans="1:18">
      <c r="A1" s="13" t="s">
        <v>0</v>
      </c>
      <c r="B1" s="13"/>
      <c r="C1" s="13"/>
      <c r="D1" s="13"/>
      <c r="E1" s="13"/>
      <c r="F1" s="13"/>
      <c r="G1" s="13"/>
      <c r="H1" s="14"/>
      <c r="I1" s="32"/>
      <c r="J1" s="13"/>
      <c r="K1" s="13"/>
      <c r="L1" s="13"/>
      <c r="M1" s="33"/>
      <c r="N1" s="33"/>
      <c r="O1" s="13"/>
      <c r="P1" s="13"/>
      <c r="Q1" s="13"/>
      <c r="R1" s="58"/>
    </row>
    <row r="2" s="2" customFormat="1" spans="1:18">
      <c r="A2" s="15"/>
      <c r="B2" s="15"/>
      <c r="C2" s="15"/>
      <c r="D2" s="15"/>
      <c r="E2" s="15"/>
      <c r="F2" s="15"/>
      <c r="G2" s="15"/>
      <c r="H2" s="16"/>
      <c r="I2" s="34"/>
      <c r="J2" s="15"/>
      <c r="K2" s="15"/>
      <c r="L2" s="15"/>
      <c r="M2" s="35"/>
      <c r="N2" s="35"/>
      <c r="O2" s="15"/>
      <c r="P2" s="15"/>
      <c r="Q2" s="59" t="s">
        <v>1</v>
      </c>
      <c r="R2" s="26"/>
    </row>
    <row r="3" s="3" customFormat="1" ht="49.5" spans="1:18">
      <c r="A3" s="17" t="s">
        <v>2</v>
      </c>
      <c r="B3" s="17" t="s">
        <v>3</v>
      </c>
      <c r="C3" s="17" t="s">
        <v>4</v>
      </c>
      <c r="D3" s="17" t="s">
        <v>5</v>
      </c>
      <c r="E3" s="17" t="s">
        <v>6</v>
      </c>
      <c r="F3" s="17" t="s">
        <v>7</v>
      </c>
      <c r="G3" s="17" t="s">
        <v>8</v>
      </c>
      <c r="H3" s="17" t="s">
        <v>9</v>
      </c>
      <c r="I3" s="17" t="s">
        <v>10</v>
      </c>
      <c r="J3" s="17" t="s">
        <v>11</v>
      </c>
      <c r="K3" s="17" t="s">
        <v>12</v>
      </c>
      <c r="L3" s="17" t="s">
        <v>13</v>
      </c>
      <c r="M3" s="36" t="s">
        <v>14</v>
      </c>
      <c r="N3" s="36" t="s">
        <v>15</v>
      </c>
      <c r="O3" s="17" t="s">
        <v>16</v>
      </c>
      <c r="P3" s="17" t="s">
        <v>17</v>
      </c>
      <c r="Q3" s="36" t="s">
        <v>18</v>
      </c>
      <c r="R3" s="17" t="s">
        <v>17</v>
      </c>
    </row>
    <row r="4" ht="181.5" spans="1:18">
      <c r="A4" s="18">
        <v>1</v>
      </c>
      <c r="B4" s="19" t="s">
        <v>19</v>
      </c>
      <c r="C4" s="15" t="s">
        <v>20</v>
      </c>
      <c r="D4" s="15" t="s">
        <v>21</v>
      </c>
      <c r="E4" s="19" t="s">
        <v>22</v>
      </c>
      <c r="F4" s="19" t="s">
        <v>23</v>
      </c>
      <c r="G4" s="19" t="s">
        <v>24</v>
      </c>
      <c r="H4" s="16" t="s">
        <v>25</v>
      </c>
      <c r="I4" s="37" t="s">
        <v>26</v>
      </c>
      <c r="J4" s="19" t="s">
        <v>27</v>
      </c>
      <c r="K4" s="19" t="s">
        <v>28</v>
      </c>
      <c r="L4" s="38"/>
      <c r="M4" s="39" t="s">
        <v>29</v>
      </c>
      <c r="N4" s="40">
        <v>0.1</v>
      </c>
      <c r="O4" s="19" t="s">
        <v>30</v>
      </c>
      <c r="P4" s="28" t="s">
        <v>31</v>
      </c>
      <c r="Q4" s="29" t="s">
        <v>32</v>
      </c>
      <c r="R4" s="15" t="str">
        <f>P4&amp;Q4</f>
        <v>陈鹏仪13811991108</v>
      </c>
    </row>
    <row r="5" ht="132" spans="1:18">
      <c r="A5" s="20">
        <v>2</v>
      </c>
      <c r="B5" s="21" t="s">
        <v>33</v>
      </c>
      <c r="C5" s="21" t="s">
        <v>34</v>
      </c>
      <c r="D5" s="22" t="s">
        <v>21</v>
      </c>
      <c r="E5" s="21" t="s">
        <v>35</v>
      </c>
      <c r="F5" s="22" t="s">
        <v>23</v>
      </c>
      <c r="G5" s="21" t="s">
        <v>36</v>
      </c>
      <c r="H5" s="22" t="s">
        <v>37</v>
      </c>
      <c r="I5" s="41" t="s">
        <v>38</v>
      </c>
      <c r="J5" s="21" t="s">
        <v>39</v>
      </c>
      <c r="K5" s="21" t="s">
        <v>40</v>
      </c>
      <c r="L5" s="21">
        <v>2021.9</v>
      </c>
      <c r="M5" s="42">
        <v>0.4</v>
      </c>
      <c r="N5" s="42">
        <v>0.4</v>
      </c>
      <c r="O5" s="21" t="s">
        <v>41</v>
      </c>
      <c r="P5" s="21" t="s">
        <v>42</v>
      </c>
      <c r="Q5" s="42" t="s">
        <v>43</v>
      </c>
      <c r="R5" s="21" t="str">
        <f>P5&amp;Q5</f>
        <v>吕星18611833935</v>
      </c>
    </row>
    <row r="6" ht="66" spans="1:18">
      <c r="A6" s="18">
        <v>3</v>
      </c>
      <c r="B6" s="23" t="s">
        <v>44</v>
      </c>
      <c r="C6" s="23" t="s">
        <v>34</v>
      </c>
      <c r="D6" s="15" t="s">
        <v>21</v>
      </c>
      <c r="E6" s="23" t="s">
        <v>45</v>
      </c>
      <c r="F6" s="19" t="s">
        <v>46</v>
      </c>
      <c r="G6" s="23" t="s">
        <v>47</v>
      </c>
      <c r="H6" s="24" t="s">
        <v>48</v>
      </c>
      <c r="I6" s="43" t="s">
        <v>49</v>
      </c>
      <c r="J6" s="23" t="s">
        <v>50</v>
      </c>
      <c r="K6" s="23" t="s">
        <v>51</v>
      </c>
      <c r="L6" s="23" t="s">
        <v>52</v>
      </c>
      <c r="M6" s="44">
        <v>8.6</v>
      </c>
      <c r="N6" s="44">
        <v>8.6</v>
      </c>
      <c r="O6" s="23" t="s">
        <v>53</v>
      </c>
      <c r="P6" s="23" t="s">
        <v>54</v>
      </c>
      <c r="Q6" s="44" t="s">
        <v>55</v>
      </c>
      <c r="R6" s="15" t="str">
        <f t="shared" ref="R6:R37" si="0">P6&amp;Q6</f>
        <v>张宇川15901004739</v>
      </c>
    </row>
    <row r="7" ht="82.5" spans="1:18">
      <c r="A7" s="20">
        <v>4</v>
      </c>
      <c r="B7" s="21" t="s">
        <v>44</v>
      </c>
      <c r="C7" s="21" t="s">
        <v>34</v>
      </c>
      <c r="D7" s="22" t="s">
        <v>21</v>
      </c>
      <c r="E7" s="21" t="s">
        <v>56</v>
      </c>
      <c r="F7" s="22" t="s">
        <v>46</v>
      </c>
      <c r="G7" s="21" t="s">
        <v>57</v>
      </c>
      <c r="H7" s="21" t="s">
        <v>48</v>
      </c>
      <c r="I7" s="41" t="s">
        <v>58</v>
      </c>
      <c r="J7" s="21" t="s">
        <v>59</v>
      </c>
      <c r="K7" s="21" t="s">
        <v>60</v>
      </c>
      <c r="L7" s="21">
        <v>2021.5</v>
      </c>
      <c r="M7" s="42">
        <v>40</v>
      </c>
      <c r="N7" s="42">
        <v>20</v>
      </c>
      <c r="O7" s="21" t="s">
        <v>53</v>
      </c>
      <c r="P7" s="21" t="s">
        <v>61</v>
      </c>
      <c r="Q7" s="30" t="s">
        <v>62</v>
      </c>
      <c r="R7" s="21" t="str">
        <f t="shared" si="0"/>
        <v>刘辉15910805867</v>
      </c>
    </row>
    <row r="8" s="4" customFormat="1" ht="132" spans="1:18">
      <c r="A8" s="18">
        <v>5</v>
      </c>
      <c r="B8" s="23" t="s">
        <v>63</v>
      </c>
      <c r="C8" s="23" t="s">
        <v>34</v>
      </c>
      <c r="D8" s="15" t="s">
        <v>21</v>
      </c>
      <c r="E8" s="23" t="s">
        <v>64</v>
      </c>
      <c r="F8" s="19" t="s">
        <v>65</v>
      </c>
      <c r="G8" s="23" t="s">
        <v>66</v>
      </c>
      <c r="H8" s="16" t="s">
        <v>37</v>
      </c>
      <c r="I8" s="43" t="s">
        <v>67</v>
      </c>
      <c r="J8" s="23" t="s">
        <v>39</v>
      </c>
      <c r="K8" s="23" t="s">
        <v>68</v>
      </c>
      <c r="L8" s="23" t="s">
        <v>69</v>
      </c>
      <c r="M8" s="44">
        <v>102.78</v>
      </c>
      <c r="N8" s="39" t="s">
        <v>29</v>
      </c>
      <c r="O8" s="23" t="s">
        <v>53</v>
      </c>
      <c r="P8" s="23" t="s">
        <v>70</v>
      </c>
      <c r="Q8" s="29" t="s">
        <v>71</v>
      </c>
      <c r="R8" s="15" t="str">
        <f t="shared" si="0"/>
        <v>张玮13911908087</v>
      </c>
    </row>
    <row r="9" s="4" customFormat="1" ht="99" spans="1:18">
      <c r="A9" s="20">
        <v>6</v>
      </c>
      <c r="B9" s="21" t="s">
        <v>72</v>
      </c>
      <c r="C9" s="21" t="s">
        <v>34</v>
      </c>
      <c r="D9" s="22" t="s">
        <v>21</v>
      </c>
      <c r="E9" s="21" t="s">
        <v>73</v>
      </c>
      <c r="F9" s="22" t="s">
        <v>65</v>
      </c>
      <c r="G9" s="21" t="s">
        <v>74</v>
      </c>
      <c r="H9" s="21" t="s">
        <v>75</v>
      </c>
      <c r="I9" s="41" t="s">
        <v>76</v>
      </c>
      <c r="J9" s="21" t="s">
        <v>77</v>
      </c>
      <c r="K9" s="21" t="s">
        <v>78</v>
      </c>
      <c r="L9" s="21" t="s">
        <v>79</v>
      </c>
      <c r="M9" s="42">
        <v>20</v>
      </c>
      <c r="N9" s="42">
        <v>15</v>
      </c>
      <c r="O9" s="21" t="s">
        <v>53</v>
      </c>
      <c r="P9" s="21" t="s">
        <v>80</v>
      </c>
      <c r="Q9" s="30" t="s">
        <v>81</v>
      </c>
      <c r="R9" s="21" t="str">
        <f t="shared" si="0"/>
        <v>葛磊13910886602</v>
      </c>
    </row>
    <row r="10" s="4" customFormat="1" ht="132" spans="1:18">
      <c r="A10" s="18">
        <v>7</v>
      </c>
      <c r="B10" s="23" t="s">
        <v>72</v>
      </c>
      <c r="C10" s="23" t="s">
        <v>34</v>
      </c>
      <c r="D10" s="15" t="s">
        <v>21</v>
      </c>
      <c r="E10" s="23" t="s">
        <v>82</v>
      </c>
      <c r="F10" s="19" t="s">
        <v>65</v>
      </c>
      <c r="G10" s="23" t="s">
        <v>74</v>
      </c>
      <c r="H10" s="24" t="s">
        <v>75</v>
      </c>
      <c r="I10" s="43" t="s">
        <v>83</v>
      </c>
      <c r="J10" s="23" t="s">
        <v>77</v>
      </c>
      <c r="K10" s="23" t="s">
        <v>84</v>
      </c>
      <c r="L10" s="23" t="s">
        <v>85</v>
      </c>
      <c r="M10" s="44">
        <v>0.2</v>
      </c>
      <c r="N10" s="44">
        <v>0.15</v>
      </c>
      <c r="O10" s="23" t="s">
        <v>86</v>
      </c>
      <c r="P10" s="23" t="s">
        <v>87</v>
      </c>
      <c r="Q10" s="29" t="s">
        <v>88</v>
      </c>
      <c r="R10" s="15" t="str">
        <f t="shared" si="0"/>
        <v>李若祎18518025630</v>
      </c>
    </row>
    <row r="11" s="4" customFormat="1" ht="99" spans="1:18">
      <c r="A11" s="20">
        <v>8</v>
      </c>
      <c r="B11" s="21" t="s">
        <v>72</v>
      </c>
      <c r="C11" s="21" t="s">
        <v>34</v>
      </c>
      <c r="D11" s="22" t="s">
        <v>21</v>
      </c>
      <c r="E11" s="21" t="s">
        <v>89</v>
      </c>
      <c r="F11" s="22" t="s">
        <v>65</v>
      </c>
      <c r="G11" s="21" t="s">
        <v>90</v>
      </c>
      <c r="H11" s="22" t="s">
        <v>91</v>
      </c>
      <c r="I11" s="41" t="s">
        <v>92</v>
      </c>
      <c r="J11" s="21" t="s">
        <v>59</v>
      </c>
      <c r="K11" s="21" t="s">
        <v>93</v>
      </c>
      <c r="L11" s="21" t="s">
        <v>94</v>
      </c>
      <c r="M11" s="42">
        <v>2</v>
      </c>
      <c r="N11" s="42">
        <v>1</v>
      </c>
      <c r="O11" s="21" t="s">
        <v>53</v>
      </c>
      <c r="P11" s="21" t="s">
        <v>95</v>
      </c>
      <c r="Q11" s="30" t="s">
        <v>96</v>
      </c>
      <c r="R11" s="21" t="str">
        <f t="shared" si="0"/>
        <v>苏双合13552074968</v>
      </c>
    </row>
    <row r="12" s="4" customFormat="1" ht="115.5" spans="1:18">
      <c r="A12" s="18">
        <v>9</v>
      </c>
      <c r="B12" s="23" t="s">
        <v>72</v>
      </c>
      <c r="C12" s="23" t="s">
        <v>34</v>
      </c>
      <c r="D12" s="15" t="s">
        <v>21</v>
      </c>
      <c r="E12" s="23" t="s">
        <v>97</v>
      </c>
      <c r="F12" s="19" t="s">
        <v>65</v>
      </c>
      <c r="G12" s="23" t="s">
        <v>98</v>
      </c>
      <c r="H12" s="16" t="s">
        <v>91</v>
      </c>
      <c r="I12" s="43" t="s">
        <v>99</v>
      </c>
      <c r="J12" s="23" t="s">
        <v>27</v>
      </c>
      <c r="K12" s="23" t="s">
        <v>100</v>
      </c>
      <c r="L12" s="23">
        <v>2021.12</v>
      </c>
      <c r="M12" s="44">
        <v>0.2</v>
      </c>
      <c r="N12" s="44">
        <v>0.15</v>
      </c>
      <c r="O12" s="23" t="s">
        <v>30</v>
      </c>
      <c r="P12" s="23" t="s">
        <v>95</v>
      </c>
      <c r="Q12" s="29" t="s">
        <v>96</v>
      </c>
      <c r="R12" s="15" t="str">
        <f t="shared" si="0"/>
        <v>苏双合13552074968</v>
      </c>
    </row>
    <row r="13" s="5" customFormat="1" ht="198" spans="1:18">
      <c r="A13" s="20">
        <v>10</v>
      </c>
      <c r="B13" s="22" t="s">
        <v>101</v>
      </c>
      <c r="C13" s="22" t="s">
        <v>102</v>
      </c>
      <c r="D13" s="22" t="s">
        <v>21</v>
      </c>
      <c r="E13" s="22" t="s">
        <v>103</v>
      </c>
      <c r="F13" s="22" t="s">
        <v>23</v>
      </c>
      <c r="G13" s="22" t="s">
        <v>104</v>
      </c>
      <c r="H13" s="22" t="s">
        <v>75</v>
      </c>
      <c r="I13" s="45" t="s">
        <v>105</v>
      </c>
      <c r="J13" s="22" t="s">
        <v>27</v>
      </c>
      <c r="K13" s="22" t="s">
        <v>106</v>
      </c>
      <c r="L13" s="46"/>
      <c r="M13" s="47" t="s">
        <v>29</v>
      </c>
      <c r="N13" s="48">
        <v>0.05</v>
      </c>
      <c r="O13" s="22" t="s">
        <v>53</v>
      </c>
      <c r="P13" s="25" t="s">
        <v>107</v>
      </c>
      <c r="Q13" s="30" t="s">
        <v>108</v>
      </c>
      <c r="R13" s="21" t="str">
        <f t="shared" si="0"/>
        <v>李瑞18519230975</v>
      </c>
    </row>
    <row r="14" s="5" customFormat="1" ht="165" spans="1:18">
      <c r="A14" s="18">
        <v>11</v>
      </c>
      <c r="B14" s="19" t="s">
        <v>109</v>
      </c>
      <c r="C14" s="15" t="s">
        <v>102</v>
      </c>
      <c r="D14" s="15" t="s">
        <v>21</v>
      </c>
      <c r="E14" s="19" t="s">
        <v>110</v>
      </c>
      <c r="F14" s="19" t="s">
        <v>23</v>
      </c>
      <c r="G14" s="19" t="s">
        <v>111</v>
      </c>
      <c r="H14" s="16" t="s">
        <v>75</v>
      </c>
      <c r="I14" s="37" t="s">
        <v>112</v>
      </c>
      <c r="J14" s="19" t="s">
        <v>50</v>
      </c>
      <c r="K14" s="19" t="s">
        <v>113</v>
      </c>
      <c r="L14" s="49"/>
      <c r="M14" s="39" t="s">
        <v>29</v>
      </c>
      <c r="N14" s="40">
        <v>5</v>
      </c>
      <c r="O14" s="19" t="s">
        <v>53</v>
      </c>
      <c r="P14" s="28" t="s">
        <v>114</v>
      </c>
      <c r="Q14" s="29">
        <v>18610011205</v>
      </c>
      <c r="R14" s="15" t="str">
        <f t="shared" si="0"/>
        <v>蒋耀琳18610011205</v>
      </c>
    </row>
    <row r="15" s="5" customFormat="1" ht="148.5" spans="1:18">
      <c r="A15" s="20">
        <v>12</v>
      </c>
      <c r="B15" s="22" t="s">
        <v>115</v>
      </c>
      <c r="C15" s="22" t="s">
        <v>102</v>
      </c>
      <c r="D15" s="22" t="s">
        <v>21</v>
      </c>
      <c r="E15" s="22" t="s">
        <v>116</v>
      </c>
      <c r="F15" s="22" t="s">
        <v>23</v>
      </c>
      <c r="G15" s="22" t="s">
        <v>117</v>
      </c>
      <c r="H15" s="25" t="s">
        <v>48</v>
      </c>
      <c r="I15" s="45" t="s">
        <v>118</v>
      </c>
      <c r="J15" s="22" t="s">
        <v>50</v>
      </c>
      <c r="K15" s="22" t="s">
        <v>119</v>
      </c>
      <c r="L15" s="46"/>
      <c r="M15" s="47" t="s">
        <v>29</v>
      </c>
      <c r="N15" s="48">
        <v>5</v>
      </c>
      <c r="O15" s="22" t="s">
        <v>53</v>
      </c>
      <c r="P15" s="25" t="s">
        <v>120</v>
      </c>
      <c r="Q15" s="30" t="s">
        <v>121</v>
      </c>
      <c r="R15" s="21" t="str">
        <f t="shared" si="0"/>
        <v>黄凤仪13601172769</v>
      </c>
    </row>
    <row r="16" s="5" customFormat="1" ht="82.5" spans="1:18">
      <c r="A16" s="18">
        <v>13</v>
      </c>
      <c r="B16" s="15" t="s">
        <v>102</v>
      </c>
      <c r="C16" s="26" t="s">
        <v>102</v>
      </c>
      <c r="D16" s="15" t="s">
        <v>21</v>
      </c>
      <c r="E16" s="15" t="s">
        <v>122</v>
      </c>
      <c r="F16" s="15" t="s">
        <v>123</v>
      </c>
      <c r="G16" s="73" t="s">
        <v>124</v>
      </c>
      <c r="H16" s="27" t="s">
        <v>125</v>
      </c>
      <c r="I16" s="37" t="s">
        <v>126</v>
      </c>
      <c r="J16" s="15" t="s">
        <v>127</v>
      </c>
      <c r="K16" s="15" t="s">
        <v>128</v>
      </c>
      <c r="L16" s="15">
        <v>45108</v>
      </c>
      <c r="M16" s="35">
        <v>26.24</v>
      </c>
      <c r="N16" s="35">
        <v>21.18</v>
      </c>
      <c r="O16" s="50" t="s">
        <v>129</v>
      </c>
      <c r="P16" s="51" t="s">
        <v>130</v>
      </c>
      <c r="Q16" s="29" t="s">
        <v>131</v>
      </c>
      <c r="R16" s="15" t="str">
        <f t="shared" si="0"/>
        <v>刘志恒65418319</v>
      </c>
    </row>
    <row r="17" s="6" customFormat="1" ht="148.5" spans="1:18">
      <c r="A17" s="20">
        <v>14</v>
      </c>
      <c r="B17" s="22" t="s">
        <v>132</v>
      </c>
      <c r="C17" s="22" t="s">
        <v>102</v>
      </c>
      <c r="D17" s="22" t="s">
        <v>21</v>
      </c>
      <c r="E17" s="22" t="s">
        <v>133</v>
      </c>
      <c r="F17" s="22" t="s">
        <v>23</v>
      </c>
      <c r="G17" s="22" t="s">
        <v>134</v>
      </c>
      <c r="H17" s="25" t="s">
        <v>75</v>
      </c>
      <c r="I17" s="45" t="s">
        <v>135</v>
      </c>
      <c r="J17" s="22" t="s">
        <v>27</v>
      </c>
      <c r="K17" s="22" t="s">
        <v>136</v>
      </c>
      <c r="L17" s="46">
        <v>2019.9</v>
      </c>
      <c r="M17" s="47">
        <v>0.3</v>
      </c>
      <c r="N17" s="48">
        <v>0.125</v>
      </c>
      <c r="O17" s="22" t="s">
        <v>53</v>
      </c>
      <c r="P17" s="25" t="s">
        <v>137</v>
      </c>
      <c r="Q17" s="30" t="s">
        <v>138</v>
      </c>
      <c r="R17" s="21" t="str">
        <f t="shared" si="0"/>
        <v>高峰13910950399</v>
      </c>
    </row>
    <row r="18" s="6" customFormat="1" ht="66" spans="1:18">
      <c r="A18" s="18">
        <v>15</v>
      </c>
      <c r="B18" s="15" t="s">
        <v>132</v>
      </c>
      <c r="C18" s="26" t="s">
        <v>102</v>
      </c>
      <c r="D18" s="15" t="s">
        <v>21</v>
      </c>
      <c r="E18" s="15" t="s">
        <v>139</v>
      </c>
      <c r="F18" s="15" t="s">
        <v>23</v>
      </c>
      <c r="G18" s="73" t="s">
        <v>140</v>
      </c>
      <c r="H18" s="27" t="s">
        <v>75</v>
      </c>
      <c r="I18" s="37" t="s">
        <v>141</v>
      </c>
      <c r="J18" s="15" t="s">
        <v>27</v>
      </c>
      <c r="K18" s="15" t="s">
        <v>136</v>
      </c>
      <c r="L18" s="15">
        <v>2019.12</v>
      </c>
      <c r="M18" s="35">
        <v>0.5</v>
      </c>
      <c r="N18" s="35">
        <v>0.2</v>
      </c>
      <c r="O18" s="50" t="s">
        <v>53</v>
      </c>
      <c r="P18" s="51" t="s">
        <v>142</v>
      </c>
      <c r="Q18" s="29" t="s">
        <v>143</v>
      </c>
      <c r="R18" s="15" t="str">
        <f t="shared" si="0"/>
        <v>张磊15010947518</v>
      </c>
    </row>
    <row r="19" s="6" customFormat="1" ht="66" spans="1:18">
      <c r="A19" s="20">
        <v>16</v>
      </c>
      <c r="B19" s="22" t="s">
        <v>132</v>
      </c>
      <c r="C19" s="22" t="s">
        <v>102</v>
      </c>
      <c r="D19" s="22" t="s">
        <v>21</v>
      </c>
      <c r="E19" s="22" t="s">
        <v>144</v>
      </c>
      <c r="F19" s="22" t="s">
        <v>23</v>
      </c>
      <c r="G19" s="22" t="s">
        <v>145</v>
      </c>
      <c r="H19" s="25" t="s">
        <v>146</v>
      </c>
      <c r="I19" s="45" t="s">
        <v>147</v>
      </c>
      <c r="J19" s="22" t="s">
        <v>27</v>
      </c>
      <c r="K19" s="22" t="s">
        <v>148</v>
      </c>
      <c r="L19" s="46"/>
      <c r="M19" s="47" t="s">
        <v>29</v>
      </c>
      <c r="N19" s="48">
        <v>0.4</v>
      </c>
      <c r="O19" s="22" t="s">
        <v>53</v>
      </c>
      <c r="P19" s="25" t="s">
        <v>149</v>
      </c>
      <c r="Q19" s="30" t="s">
        <v>150</v>
      </c>
      <c r="R19" s="21" t="str">
        <f t="shared" si="0"/>
        <v>刘阳18518544200</v>
      </c>
    </row>
    <row r="20" s="6" customFormat="1" ht="115.5" spans="1:18">
      <c r="A20" s="18">
        <v>17</v>
      </c>
      <c r="B20" s="15" t="s">
        <v>132</v>
      </c>
      <c r="C20" s="26" t="s">
        <v>102</v>
      </c>
      <c r="D20" s="15" t="s">
        <v>21</v>
      </c>
      <c r="E20" s="15" t="s">
        <v>151</v>
      </c>
      <c r="F20" s="15" t="s">
        <v>152</v>
      </c>
      <c r="G20" s="73" t="s">
        <v>153</v>
      </c>
      <c r="H20" s="27" t="s">
        <v>125</v>
      </c>
      <c r="I20" s="37" t="s">
        <v>154</v>
      </c>
      <c r="J20" s="15" t="s">
        <v>127</v>
      </c>
      <c r="K20" s="15" t="s">
        <v>155</v>
      </c>
      <c r="L20" s="15">
        <v>44348</v>
      </c>
      <c r="M20" s="35">
        <v>0.2</v>
      </c>
      <c r="N20" s="35">
        <v>0.1</v>
      </c>
      <c r="O20" s="50" t="s">
        <v>29</v>
      </c>
      <c r="P20" s="51" t="s">
        <v>156</v>
      </c>
      <c r="Q20" s="29" t="s">
        <v>157</v>
      </c>
      <c r="R20" s="15" t="str">
        <f t="shared" si="0"/>
        <v>贾伟一13801221675</v>
      </c>
    </row>
    <row r="21" ht="165" spans="1:18">
      <c r="A21" s="20">
        <v>18</v>
      </c>
      <c r="B21" s="22" t="s">
        <v>158</v>
      </c>
      <c r="C21" s="22" t="s">
        <v>159</v>
      </c>
      <c r="D21" s="22" t="s">
        <v>21</v>
      </c>
      <c r="E21" s="22" t="s">
        <v>160</v>
      </c>
      <c r="F21" s="22" t="s">
        <v>23</v>
      </c>
      <c r="G21" s="22" t="s">
        <v>161</v>
      </c>
      <c r="H21" s="22" t="s">
        <v>162</v>
      </c>
      <c r="I21" s="45" t="s">
        <v>163</v>
      </c>
      <c r="J21" s="22" t="s">
        <v>27</v>
      </c>
      <c r="K21" s="22" t="s">
        <v>164</v>
      </c>
      <c r="L21" s="46"/>
      <c r="M21" s="47" t="s">
        <v>29</v>
      </c>
      <c r="N21" s="48">
        <v>0.5</v>
      </c>
      <c r="O21" s="22" t="s">
        <v>53</v>
      </c>
      <c r="P21" s="25" t="s">
        <v>165</v>
      </c>
      <c r="Q21" s="30" t="s">
        <v>166</v>
      </c>
      <c r="R21" s="21" t="str">
        <f t="shared" si="0"/>
        <v>钟萍13439464738</v>
      </c>
    </row>
    <row r="22" ht="247.5" spans="1:18">
      <c r="A22" s="18">
        <v>19</v>
      </c>
      <c r="B22" s="19" t="s">
        <v>159</v>
      </c>
      <c r="C22" s="19" t="s">
        <v>159</v>
      </c>
      <c r="D22" s="15" t="s">
        <v>21</v>
      </c>
      <c r="E22" s="19" t="s">
        <v>167</v>
      </c>
      <c r="F22" s="19" t="s">
        <v>168</v>
      </c>
      <c r="G22" s="74" t="s">
        <v>169</v>
      </c>
      <c r="H22" s="16" t="s">
        <v>91</v>
      </c>
      <c r="I22" s="37" t="s">
        <v>170</v>
      </c>
      <c r="J22" s="19" t="s">
        <v>59</v>
      </c>
      <c r="K22" s="19" t="s">
        <v>171</v>
      </c>
      <c r="L22" s="19" t="s">
        <v>172</v>
      </c>
      <c r="M22" s="39">
        <v>23.17</v>
      </c>
      <c r="N22" s="39">
        <v>0.65</v>
      </c>
      <c r="O22" s="19" t="s">
        <v>86</v>
      </c>
      <c r="P22" s="19" t="s">
        <v>173</v>
      </c>
      <c r="Q22" s="29" t="s">
        <v>174</v>
      </c>
      <c r="R22" s="15" t="str">
        <f t="shared" si="0"/>
        <v>吴军、张少龙18810029822 18611286260</v>
      </c>
    </row>
    <row r="23" ht="115.5" spans="1:18">
      <c r="A23" s="20">
        <v>20</v>
      </c>
      <c r="B23" s="25" t="s">
        <v>159</v>
      </c>
      <c r="C23" s="25" t="s">
        <v>159</v>
      </c>
      <c r="D23" s="22" t="s">
        <v>21</v>
      </c>
      <c r="E23" s="22" t="s">
        <v>175</v>
      </c>
      <c r="F23" s="22" t="s">
        <v>152</v>
      </c>
      <c r="G23" s="75" t="s">
        <v>176</v>
      </c>
      <c r="H23" s="22" t="s">
        <v>48</v>
      </c>
      <c r="I23" s="45" t="s">
        <v>177</v>
      </c>
      <c r="J23" s="22" t="s">
        <v>77</v>
      </c>
      <c r="K23" s="22" t="s">
        <v>178</v>
      </c>
      <c r="L23" s="22">
        <v>2021.4</v>
      </c>
      <c r="M23" s="47">
        <v>70</v>
      </c>
      <c r="N23" s="47">
        <v>35</v>
      </c>
      <c r="O23" s="22" t="s">
        <v>179</v>
      </c>
      <c r="P23" s="22" t="s">
        <v>180</v>
      </c>
      <c r="Q23" s="30" t="s">
        <v>181</v>
      </c>
      <c r="R23" s="21" t="str">
        <f t="shared" si="0"/>
        <v>魏天胤13041035603</v>
      </c>
    </row>
    <row r="24" ht="148.5" spans="1:18">
      <c r="A24" s="18">
        <v>21</v>
      </c>
      <c r="B24" s="28" t="s">
        <v>159</v>
      </c>
      <c r="C24" s="28" t="s">
        <v>159</v>
      </c>
      <c r="D24" s="15" t="s">
        <v>21</v>
      </c>
      <c r="E24" s="19" t="s">
        <v>182</v>
      </c>
      <c r="F24" s="19" t="s">
        <v>65</v>
      </c>
      <c r="G24" s="29" t="s">
        <v>183</v>
      </c>
      <c r="H24" s="16" t="s">
        <v>48</v>
      </c>
      <c r="I24" s="37" t="s">
        <v>184</v>
      </c>
      <c r="J24" s="19" t="s">
        <v>39</v>
      </c>
      <c r="K24" s="19" t="s">
        <v>185</v>
      </c>
      <c r="L24" s="19">
        <v>2021.11</v>
      </c>
      <c r="M24" s="39">
        <v>40</v>
      </c>
      <c r="N24" s="39">
        <v>13</v>
      </c>
      <c r="O24" s="19" t="s">
        <v>86</v>
      </c>
      <c r="P24" s="19" t="s">
        <v>186</v>
      </c>
      <c r="Q24" s="29" t="s">
        <v>187</v>
      </c>
      <c r="R24" s="15" t="str">
        <f t="shared" si="0"/>
        <v>白轲18910813789</v>
      </c>
    </row>
    <row r="25" ht="297" spans="1:18">
      <c r="A25" s="20">
        <v>22</v>
      </c>
      <c r="B25" s="22" t="s">
        <v>188</v>
      </c>
      <c r="C25" s="25" t="s">
        <v>159</v>
      </c>
      <c r="D25" s="22" t="s">
        <v>21</v>
      </c>
      <c r="E25" s="22" t="s">
        <v>189</v>
      </c>
      <c r="F25" s="22" t="s">
        <v>46</v>
      </c>
      <c r="G25" s="30" t="s">
        <v>190</v>
      </c>
      <c r="H25" s="22" t="s">
        <v>48</v>
      </c>
      <c r="I25" s="45" t="s">
        <v>191</v>
      </c>
      <c r="J25" s="22" t="s">
        <v>39</v>
      </c>
      <c r="K25" s="22" t="s">
        <v>192</v>
      </c>
      <c r="L25" s="22">
        <v>2021.12</v>
      </c>
      <c r="M25" s="47">
        <v>4.56</v>
      </c>
      <c r="N25" s="47">
        <v>3.06</v>
      </c>
      <c r="O25" s="22" t="s">
        <v>86</v>
      </c>
      <c r="P25" s="22" t="s">
        <v>193</v>
      </c>
      <c r="Q25" s="30" t="s">
        <v>194</v>
      </c>
      <c r="R25" s="21" t="str">
        <f t="shared" si="0"/>
        <v>张愉13811305813</v>
      </c>
    </row>
    <row r="26" ht="99" spans="1:18">
      <c r="A26" s="18">
        <v>23</v>
      </c>
      <c r="B26" s="19" t="s">
        <v>132</v>
      </c>
      <c r="C26" s="19" t="s">
        <v>159</v>
      </c>
      <c r="D26" s="15" t="s">
        <v>21</v>
      </c>
      <c r="E26" s="19" t="s">
        <v>195</v>
      </c>
      <c r="F26" s="19" t="s">
        <v>23</v>
      </c>
      <c r="G26" s="19" t="s">
        <v>196</v>
      </c>
      <c r="H26" s="19" t="s">
        <v>146</v>
      </c>
      <c r="I26" s="37" t="s">
        <v>197</v>
      </c>
      <c r="J26" s="19" t="s">
        <v>27</v>
      </c>
      <c r="K26" s="19" t="s">
        <v>136</v>
      </c>
      <c r="L26" s="19">
        <v>2020.7</v>
      </c>
      <c r="M26" s="19">
        <v>15</v>
      </c>
      <c r="N26" s="19">
        <v>3</v>
      </c>
      <c r="O26" s="19" t="s">
        <v>53</v>
      </c>
      <c r="P26" s="19" t="s">
        <v>198</v>
      </c>
      <c r="Q26" s="29" t="s">
        <v>199</v>
      </c>
      <c r="R26" s="15" t="str">
        <f t="shared" si="0"/>
        <v>田雨15313957719</v>
      </c>
    </row>
    <row r="27" ht="82.5" spans="1:18">
      <c r="A27" s="20">
        <v>24</v>
      </c>
      <c r="B27" s="22" t="s">
        <v>132</v>
      </c>
      <c r="C27" s="22" t="s">
        <v>159</v>
      </c>
      <c r="D27" s="22" t="s">
        <v>21</v>
      </c>
      <c r="E27" s="22" t="s">
        <v>200</v>
      </c>
      <c r="F27" s="22" t="s">
        <v>23</v>
      </c>
      <c r="G27" s="22" t="s">
        <v>201</v>
      </c>
      <c r="H27" s="22" t="s">
        <v>75</v>
      </c>
      <c r="I27" s="45" t="s">
        <v>202</v>
      </c>
      <c r="J27" s="22" t="s">
        <v>27</v>
      </c>
      <c r="K27" s="22" t="s">
        <v>136</v>
      </c>
      <c r="L27" s="22">
        <v>2015.8</v>
      </c>
      <c r="M27" s="22">
        <v>40</v>
      </c>
      <c r="N27" s="22">
        <v>6</v>
      </c>
      <c r="O27" s="22" t="s">
        <v>53</v>
      </c>
      <c r="P27" s="22" t="s">
        <v>203</v>
      </c>
      <c r="Q27" s="30" t="s">
        <v>204</v>
      </c>
      <c r="R27" s="21" t="str">
        <f t="shared" si="0"/>
        <v>潘阳发13801194731</v>
      </c>
    </row>
    <row r="28" ht="82.5" spans="1:18">
      <c r="A28" s="18">
        <v>25</v>
      </c>
      <c r="B28" s="19" t="s">
        <v>132</v>
      </c>
      <c r="C28" s="19" t="s">
        <v>159</v>
      </c>
      <c r="D28" s="15" t="s">
        <v>21</v>
      </c>
      <c r="E28" s="19" t="s">
        <v>205</v>
      </c>
      <c r="F28" s="19" t="s">
        <v>23</v>
      </c>
      <c r="G28" s="19" t="s">
        <v>206</v>
      </c>
      <c r="H28" s="19" t="s">
        <v>146</v>
      </c>
      <c r="I28" s="37" t="s">
        <v>207</v>
      </c>
      <c r="J28" s="19" t="s">
        <v>50</v>
      </c>
      <c r="K28" s="19" t="s">
        <v>208</v>
      </c>
      <c r="L28" s="19">
        <v>2019.3</v>
      </c>
      <c r="M28" s="39" t="s">
        <v>29</v>
      </c>
      <c r="N28" s="19">
        <v>0.3</v>
      </c>
      <c r="O28" s="19" t="s">
        <v>53</v>
      </c>
      <c r="P28" s="19" t="s">
        <v>209</v>
      </c>
      <c r="Q28" s="29" t="s">
        <v>210</v>
      </c>
      <c r="R28" s="15" t="str">
        <f t="shared" si="0"/>
        <v>杨彬13911415658</v>
      </c>
    </row>
    <row r="29" ht="99" spans="1:18">
      <c r="A29" s="20">
        <v>26</v>
      </c>
      <c r="B29" s="22" t="s">
        <v>132</v>
      </c>
      <c r="C29" s="22" t="s">
        <v>159</v>
      </c>
      <c r="D29" s="22" t="s">
        <v>21</v>
      </c>
      <c r="E29" s="22" t="s">
        <v>211</v>
      </c>
      <c r="F29" s="22" t="s">
        <v>23</v>
      </c>
      <c r="G29" s="22" t="s">
        <v>212</v>
      </c>
      <c r="H29" s="22" t="s">
        <v>146</v>
      </c>
      <c r="I29" s="45" t="s">
        <v>213</v>
      </c>
      <c r="J29" s="22" t="s">
        <v>39</v>
      </c>
      <c r="K29" s="22" t="s">
        <v>214</v>
      </c>
      <c r="L29" s="22">
        <v>2021.12</v>
      </c>
      <c r="M29" s="22">
        <v>0.5</v>
      </c>
      <c r="N29" s="22">
        <v>0.3</v>
      </c>
      <c r="O29" s="22" t="s">
        <v>53</v>
      </c>
      <c r="P29" s="22" t="s">
        <v>215</v>
      </c>
      <c r="Q29" s="30" t="s">
        <v>216</v>
      </c>
      <c r="R29" s="21" t="str">
        <f t="shared" si="0"/>
        <v>盛经纬18810992718</v>
      </c>
    </row>
    <row r="30" ht="132" spans="1:18">
      <c r="A30" s="18">
        <v>27</v>
      </c>
      <c r="B30" s="19" t="s">
        <v>132</v>
      </c>
      <c r="C30" s="19" t="s">
        <v>159</v>
      </c>
      <c r="D30" s="15" t="s">
        <v>21</v>
      </c>
      <c r="E30" s="19" t="s">
        <v>217</v>
      </c>
      <c r="F30" s="19" t="s">
        <v>23</v>
      </c>
      <c r="G30" s="19" t="s">
        <v>218</v>
      </c>
      <c r="H30" s="19" t="s">
        <v>146</v>
      </c>
      <c r="I30" s="37" t="s">
        <v>219</v>
      </c>
      <c r="J30" s="19" t="s">
        <v>39</v>
      </c>
      <c r="K30" s="19" t="s">
        <v>220</v>
      </c>
      <c r="L30" s="19">
        <v>2021.12</v>
      </c>
      <c r="M30" s="19">
        <v>1</v>
      </c>
      <c r="N30" s="19">
        <v>0.5</v>
      </c>
      <c r="O30" s="19" t="s">
        <v>53</v>
      </c>
      <c r="P30" s="19" t="s">
        <v>221</v>
      </c>
      <c r="Q30" s="29" t="s">
        <v>222</v>
      </c>
      <c r="R30" s="15" t="str">
        <f t="shared" si="0"/>
        <v>马茜18612493669</v>
      </c>
    </row>
    <row r="31" ht="66" spans="1:18">
      <c r="A31" s="20">
        <v>28</v>
      </c>
      <c r="B31" s="22" t="s">
        <v>132</v>
      </c>
      <c r="C31" s="22" t="s">
        <v>159</v>
      </c>
      <c r="D31" s="22" t="s">
        <v>21</v>
      </c>
      <c r="E31" s="22" t="s">
        <v>223</v>
      </c>
      <c r="F31" s="22" t="s">
        <v>23</v>
      </c>
      <c r="G31" s="22" t="s">
        <v>224</v>
      </c>
      <c r="H31" s="22" t="s">
        <v>146</v>
      </c>
      <c r="I31" s="45" t="s">
        <v>225</v>
      </c>
      <c r="J31" s="22" t="s">
        <v>50</v>
      </c>
      <c r="K31" s="22" t="s">
        <v>226</v>
      </c>
      <c r="L31" s="22">
        <v>2020.8</v>
      </c>
      <c r="M31" s="22">
        <v>10</v>
      </c>
      <c r="N31" s="22">
        <v>0.5</v>
      </c>
      <c r="O31" s="22" t="s">
        <v>53</v>
      </c>
      <c r="P31" s="22" t="s">
        <v>227</v>
      </c>
      <c r="Q31" s="30" t="s">
        <v>228</v>
      </c>
      <c r="R31" s="21" t="str">
        <f t="shared" si="0"/>
        <v>史权威13810387470</v>
      </c>
    </row>
    <row r="32" ht="115.5" spans="1:18">
      <c r="A32" s="18">
        <v>29</v>
      </c>
      <c r="B32" s="19" t="s">
        <v>132</v>
      </c>
      <c r="C32" s="19" t="s">
        <v>159</v>
      </c>
      <c r="D32" s="15" t="s">
        <v>21</v>
      </c>
      <c r="E32" s="19" t="s">
        <v>229</v>
      </c>
      <c r="F32" s="19" t="s">
        <v>23</v>
      </c>
      <c r="G32" s="19" t="s">
        <v>230</v>
      </c>
      <c r="H32" s="19" t="s">
        <v>48</v>
      </c>
      <c r="I32" s="37" t="s">
        <v>231</v>
      </c>
      <c r="J32" s="19" t="s">
        <v>27</v>
      </c>
      <c r="K32" s="19" t="s">
        <v>232</v>
      </c>
      <c r="L32" s="19"/>
      <c r="M32" s="39" t="s">
        <v>29</v>
      </c>
      <c r="N32" s="19">
        <v>0.2</v>
      </c>
      <c r="O32" s="19" t="s">
        <v>53</v>
      </c>
      <c r="P32" s="19" t="s">
        <v>233</v>
      </c>
      <c r="Q32" s="29" t="s">
        <v>234</v>
      </c>
      <c r="R32" s="15" t="str">
        <f t="shared" si="0"/>
        <v>邓之凡15810018721</v>
      </c>
    </row>
    <row r="33" ht="82.5" spans="1:18">
      <c r="A33" s="20">
        <v>30</v>
      </c>
      <c r="B33" s="22" t="s">
        <v>132</v>
      </c>
      <c r="C33" s="22" t="s">
        <v>159</v>
      </c>
      <c r="D33" s="22" t="s">
        <v>21</v>
      </c>
      <c r="E33" s="22" t="s">
        <v>235</v>
      </c>
      <c r="F33" s="22" t="s">
        <v>23</v>
      </c>
      <c r="G33" s="22" t="s">
        <v>236</v>
      </c>
      <c r="H33" s="22" t="s">
        <v>75</v>
      </c>
      <c r="I33" s="45" t="s">
        <v>237</v>
      </c>
      <c r="J33" s="22" t="s">
        <v>27</v>
      </c>
      <c r="K33" s="22" t="s">
        <v>238</v>
      </c>
      <c r="L33" s="22"/>
      <c r="M33" s="47" t="s">
        <v>29</v>
      </c>
      <c r="N33" s="22">
        <v>0.15</v>
      </c>
      <c r="O33" s="22" t="s">
        <v>53</v>
      </c>
      <c r="P33" s="22" t="s">
        <v>239</v>
      </c>
      <c r="Q33" s="30" t="s">
        <v>240</v>
      </c>
      <c r="R33" s="21" t="str">
        <f t="shared" si="0"/>
        <v>宁峰13910569540</v>
      </c>
    </row>
    <row r="34" ht="132" spans="1:18">
      <c r="A34" s="18">
        <v>31</v>
      </c>
      <c r="B34" s="19" t="s">
        <v>132</v>
      </c>
      <c r="C34" s="19" t="s">
        <v>159</v>
      </c>
      <c r="D34" s="15" t="s">
        <v>21</v>
      </c>
      <c r="E34" s="19" t="s">
        <v>241</v>
      </c>
      <c r="F34" s="19" t="s">
        <v>23</v>
      </c>
      <c r="G34" s="19" t="s">
        <v>242</v>
      </c>
      <c r="H34" s="19" t="s">
        <v>75</v>
      </c>
      <c r="I34" s="37" t="s">
        <v>243</v>
      </c>
      <c r="J34" s="19" t="s">
        <v>77</v>
      </c>
      <c r="K34" s="19" t="s">
        <v>244</v>
      </c>
      <c r="L34" s="52">
        <v>44044</v>
      </c>
      <c r="M34" s="19">
        <v>1.2</v>
      </c>
      <c r="N34" s="19">
        <v>0.8</v>
      </c>
      <c r="O34" s="19" t="s">
        <v>53</v>
      </c>
      <c r="P34" s="19" t="s">
        <v>245</v>
      </c>
      <c r="Q34" s="29" t="s">
        <v>246</v>
      </c>
      <c r="R34" s="15" t="str">
        <f t="shared" si="0"/>
        <v>白力峰13903230958</v>
      </c>
    </row>
    <row r="35" ht="99" spans="1:18">
      <c r="A35" s="20">
        <v>32</v>
      </c>
      <c r="B35" s="22" t="s">
        <v>132</v>
      </c>
      <c r="C35" s="22" t="s">
        <v>159</v>
      </c>
      <c r="D35" s="22" t="s">
        <v>21</v>
      </c>
      <c r="E35" s="22" t="s">
        <v>247</v>
      </c>
      <c r="F35" s="22" t="s">
        <v>23</v>
      </c>
      <c r="G35" s="22" t="s">
        <v>248</v>
      </c>
      <c r="H35" s="22" t="s">
        <v>125</v>
      </c>
      <c r="I35" s="45" t="s">
        <v>249</v>
      </c>
      <c r="J35" s="22" t="s">
        <v>27</v>
      </c>
      <c r="K35" s="22" t="s">
        <v>250</v>
      </c>
      <c r="L35" s="22"/>
      <c r="M35" s="47" t="s">
        <v>29</v>
      </c>
      <c r="N35" s="22">
        <v>1</v>
      </c>
      <c r="O35" s="22" t="s">
        <v>53</v>
      </c>
      <c r="P35" s="22" t="s">
        <v>251</v>
      </c>
      <c r="Q35" s="30" t="s">
        <v>252</v>
      </c>
      <c r="R35" s="21" t="str">
        <f t="shared" si="0"/>
        <v>王世超18618185919</v>
      </c>
    </row>
    <row r="36" ht="149" customHeight="1" spans="1:18">
      <c r="A36" s="18">
        <v>33</v>
      </c>
      <c r="B36" s="19" t="s">
        <v>253</v>
      </c>
      <c r="C36" s="19" t="s">
        <v>254</v>
      </c>
      <c r="D36" s="15" t="s">
        <v>21</v>
      </c>
      <c r="E36" s="19" t="s">
        <v>255</v>
      </c>
      <c r="F36" s="19" t="s">
        <v>123</v>
      </c>
      <c r="G36" s="19" t="s">
        <v>256</v>
      </c>
      <c r="H36" s="31" t="s">
        <v>125</v>
      </c>
      <c r="I36" s="37" t="s">
        <v>257</v>
      </c>
      <c r="J36" s="19" t="s">
        <v>39</v>
      </c>
      <c r="K36" s="19" t="s">
        <v>258</v>
      </c>
      <c r="L36" s="38" t="s">
        <v>259</v>
      </c>
      <c r="M36" s="39">
        <v>17.88</v>
      </c>
      <c r="N36" s="40">
        <v>13.8</v>
      </c>
      <c r="O36" s="19" t="s">
        <v>129</v>
      </c>
      <c r="P36" s="28" t="s">
        <v>260</v>
      </c>
      <c r="Q36" s="29" t="s">
        <v>261</v>
      </c>
      <c r="R36" s="15" t="str">
        <f t="shared" si="0"/>
        <v>俎树勇 13810251803</v>
      </c>
    </row>
    <row r="37" ht="148.5" spans="1:18">
      <c r="A37" s="20">
        <v>34</v>
      </c>
      <c r="B37" s="22" t="s">
        <v>262</v>
      </c>
      <c r="C37" s="22" t="s">
        <v>254</v>
      </c>
      <c r="D37" s="22" t="s">
        <v>21</v>
      </c>
      <c r="E37" s="22" t="s">
        <v>263</v>
      </c>
      <c r="F37" s="22" t="s">
        <v>152</v>
      </c>
      <c r="G37" s="22" t="s">
        <v>152</v>
      </c>
      <c r="H37" s="22" t="s">
        <v>25</v>
      </c>
      <c r="I37" s="45" t="s">
        <v>264</v>
      </c>
      <c r="J37" s="22" t="s">
        <v>39</v>
      </c>
      <c r="K37" s="22" t="s">
        <v>265</v>
      </c>
      <c r="L37" s="46" t="s">
        <v>266</v>
      </c>
      <c r="M37" s="47">
        <v>0.1</v>
      </c>
      <c r="N37" s="48">
        <v>0.09</v>
      </c>
      <c r="O37" s="22" t="s">
        <v>86</v>
      </c>
      <c r="P37" s="25" t="s">
        <v>267</v>
      </c>
      <c r="Q37" s="30" t="s">
        <v>268</v>
      </c>
      <c r="R37" s="21" t="str">
        <f t="shared" si="0"/>
        <v>杨泱 63702093</v>
      </c>
    </row>
    <row r="38" ht="99" spans="1:18">
      <c r="A38" s="18">
        <v>35</v>
      </c>
      <c r="B38" s="19" t="s">
        <v>269</v>
      </c>
      <c r="C38" s="19" t="s">
        <v>270</v>
      </c>
      <c r="D38" s="15" t="s">
        <v>21</v>
      </c>
      <c r="E38" s="19" t="s">
        <v>271</v>
      </c>
      <c r="F38" s="19" t="s">
        <v>65</v>
      </c>
      <c r="G38" s="19" t="s">
        <v>272</v>
      </c>
      <c r="H38" s="16" t="s">
        <v>37</v>
      </c>
      <c r="I38" s="37" t="s">
        <v>273</v>
      </c>
      <c r="J38" s="19" t="s">
        <v>77</v>
      </c>
      <c r="K38" s="19" t="s">
        <v>274</v>
      </c>
      <c r="L38" s="19">
        <v>2017.05</v>
      </c>
      <c r="M38" s="39">
        <v>66.23</v>
      </c>
      <c r="N38" s="39">
        <v>46</v>
      </c>
      <c r="O38" s="39" t="s">
        <v>29</v>
      </c>
      <c r="P38" s="19" t="s">
        <v>275</v>
      </c>
      <c r="Q38" s="29" t="s">
        <v>276</v>
      </c>
      <c r="R38" s="15" t="str">
        <f t="shared" ref="R38:R69" si="1">P38&amp;Q38</f>
        <v>茹涛13051171219</v>
      </c>
    </row>
    <row r="39" ht="99" spans="1:18">
      <c r="A39" s="20">
        <v>36</v>
      </c>
      <c r="B39" s="22" t="s">
        <v>269</v>
      </c>
      <c r="C39" s="22" t="s">
        <v>270</v>
      </c>
      <c r="D39" s="22" t="s">
        <v>21</v>
      </c>
      <c r="E39" s="22" t="s">
        <v>277</v>
      </c>
      <c r="F39" s="22" t="s">
        <v>65</v>
      </c>
      <c r="G39" s="22" t="s">
        <v>278</v>
      </c>
      <c r="H39" s="22" t="s">
        <v>162</v>
      </c>
      <c r="I39" s="45" t="s">
        <v>279</v>
      </c>
      <c r="J39" s="22" t="s">
        <v>59</v>
      </c>
      <c r="K39" s="22" t="s">
        <v>280</v>
      </c>
      <c r="L39" s="22" t="s">
        <v>266</v>
      </c>
      <c r="M39" s="47">
        <v>1.2</v>
      </c>
      <c r="N39" s="47">
        <v>1.2</v>
      </c>
      <c r="O39" s="22" t="s">
        <v>30</v>
      </c>
      <c r="P39" s="22" t="s">
        <v>281</v>
      </c>
      <c r="Q39" s="30" t="s">
        <v>282</v>
      </c>
      <c r="R39" s="21" t="str">
        <f t="shared" si="1"/>
        <v>程萌萌13811216151</v>
      </c>
    </row>
    <row r="40" ht="99" spans="1:18">
      <c r="A40" s="18">
        <v>37</v>
      </c>
      <c r="B40" s="19" t="s">
        <v>269</v>
      </c>
      <c r="C40" s="19" t="s">
        <v>270</v>
      </c>
      <c r="D40" s="15" t="s">
        <v>21</v>
      </c>
      <c r="E40" s="19" t="s">
        <v>283</v>
      </c>
      <c r="F40" s="19" t="s">
        <v>65</v>
      </c>
      <c r="G40" s="19" t="s">
        <v>284</v>
      </c>
      <c r="H40" s="16" t="s">
        <v>75</v>
      </c>
      <c r="I40" s="37" t="s">
        <v>285</v>
      </c>
      <c r="J40" s="19" t="s">
        <v>39</v>
      </c>
      <c r="K40" s="19" t="s">
        <v>286</v>
      </c>
      <c r="L40" s="19">
        <v>2022.01</v>
      </c>
      <c r="M40" s="39">
        <v>32</v>
      </c>
      <c r="N40" s="39">
        <v>16</v>
      </c>
      <c r="O40" s="19" t="s">
        <v>53</v>
      </c>
      <c r="P40" s="19" t="s">
        <v>287</v>
      </c>
      <c r="Q40" s="29" t="s">
        <v>288</v>
      </c>
      <c r="R40" s="15" t="str">
        <f t="shared" si="1"/>
        <v>卢斌13901303118</v>
      </c>
    </row>
    <row r="41" ht="214.5" spans="1:18">
      <c r="A41" s="20">
        <v>38</v>
      </c>
      <c r="B41" s="22" t="s">
        <v>289</v>
      </c>
      <c r="C41" s="22" t="s">
        <v>270</v>
      </c>
      <c r="D41" s="22" t="s">
        <v>21</v>
      </c>
      <c r="E41" s="22" t="s">
        <v>290</v>
      </c>
      <c r="F41" s="22" t="s">
        <v>65</v>
      </c>
      <c r="G41" s="22" t="s">
        <v>291</v>
      </c>
      <c r="H41" s="22" t="s">
        <v>37</v>
      </c>
      <c r="I41" s="45" t="s">
        <v>292</v>
      </c>
      <c r="J41" s="22" t="s">
        <v>39</v>
      </c>
      <c r="K41" s="22" t="s">
        <v>40</v>
      </c>
      <c r="L41" s="53" t="s">
        <v>293</v>
      </c>
      <c r="M41" s="47">
        <v>3.2</v>
      </c>
      <c r="N41" s="47">
        <v>3.2</v>
      </c>
      <c r="O41" s="22" t="s">
        <v>41</v>
      </c>
      <c r="P41" s="22" t="s">
        <v>294</v>
      </c>
      <c r="Q41" s="30" t="s">
        <v>295</v>
      </c>
      <c r="R41" s="21" t="str">
        <f t="shared" si="1"/>
        <v>樊檾15810232381</v>
      </c>
    </row>
    <row r="42" ht="148.5" spans="1:18">
      <c r="A42" s="18">
        <v>39</v>
      </c>
      <c r="B42" s="19" t="s">
        <v>296</v>
      </c>
      <c r="C42" s="19" t="s">
        <v>270</v>
      </c>
      <c r="D42" s="15" t="s">
        <v>21</v>
      </c>
      <c r="E42" s="19" t="s">
        <v>297</v>
      </c>
      <c r="F42" s="19" t="s">
        <v>23</v>
      </c>
      <c r="G42" s="19" t="s">
        <v>298</v>
      </c>
      <c r="H42" s="16" t="s">
        <v>37</v>
      </c>
      <c r="I42" s="37" t="s">
        <v>299</v>
      </c>
      <c r="J42" s="19" t="s">
        <v>39</v>
      </c>
      <c r="K42" s="19" t="s">
        <v>300</v>
      </c>
      <c r="L42" s="19" t="s">
        <v>266</v>
      </c>
      <c r="M42" s="39">
        <v>2</v>
      </c>
      <c r="N42" s="39">
        <v>1.5</v>
      </c>
      <c r="O42" s="39" t="s">
        <v>29</v>
      </c>
      <c r="P42" s="19" t="s">
        <v>301</v>
      </c>
      <c r="Q42" s="29" t="s">
        <v>302</v>
      </c>
      <c r="R42" s="15" t="str">
        <f t="shared" si="1"/>
        <v>周志贵13910977786</v>
      </c>
    </row>
    <row r="43" ht="148.5" spans="1:18">
      <c r="A43" s="20">
        <v>40</v>
      </c>
      <c r="B43" s="22" t="s">
        <v>303</v>
      </c>
      <c r="C43" s="22" t="s">
        <v>270</v>
      </c>
      <c r="D43" s="22" t="s">
        <v>21</v>
      </c>
      <c r="E43" s="22" t="s">
        <v>304</v>
      </c>
      <c r="F43" s="22" t="s">
        <v>23</v>
      </c>
      <c r="G43" s="75" t="s">
        <v>305</v>
      </c>
      <c r="H43" s="22" t="s">
        <v>75</v>
      </c>
      <c r="I43" s="45" t="s">
        <v>306</v>
      </c>
      <c r="J43" s="22" t="s">
        <v>27</v>
      </c>
      <c r="K43" s="22" t="s">
        <v>307</v>
      </c>
      <c r="L43" s="22" t="s">
        <v>308</v>
      </c>
      <c r="M43" s="47">
        <v>5</v>
      </c>
      <c r="N43" s="47">
        <v>1</v>
      </c>
      <c r="O43" s="22" t="s">
        <v>30</v>
      </c>
      <c r="P43" s="22" t="s">
        <v>309</v>
      </c>
      <c r="Q43" s="30" t="s">
        <v>310</v>
      </c>
      <c r="R43" s="21" t="str">
        <f t="shared" si="1"/>
        <v>刘子强13520374573</v>
      </c>
    </row>
    <row r="44" ht="115.5" spans="1:18">
      <c r="A44" s="18">
        <v>41</v>
      </c>
      <c r="B44" s="19" t="s">
        <v>303</v>
      </c>
      <c r="C44" s="19" t="s">
        <v>270</v>
      </c>
      <c r="D44" s="15" t="s">
        <v>21</v>
      </c>
      <c r="E44" s="19" t="s">
        <v>311</v>
      </c>
      <c r="F44" s="19" t="s">
        <v>23</v>
      </c>
      <c r="G44" s="19" t="s">
        <v>312</v>
      </c>
      <c r="H44" s="16" t="s">
        <v>48</v>
      </c>
      <c r="I44" s="37" t="s">
        <v>313</v>
      </c>
      <c r="J44" s="19" t="s">
        <v>27</v>
      </c>
      <c r="K44" s="19" t="s">
        <v>307</v>
      </c>
      <c r="L44" s="19" t="s">
        <v>308</v>
      </c>
      <c r="M44" s="39">
        <v>2</v>
      </c>
      <c r="N44" s="39">
        <v>2</v>
      </c>
      <c r="O44" s="19" t="s">
        <v>30</v>
      </c>
      <c r="P44" s="19" t="s">
        <v>309</v>
      </c>
      <c r="Q44" s="29" t="s">
        <v>310</v>
      </c>
      <c r="R44" s="15" t="str">
        <f t="shared" si="1"/>
        <v>刘子强13520374573</v>
      </c>
    </row>
    <row r="45" ht="115.5" spans="1:18">
      <c r="A45" s="20">
        <v>42</v>
      </c>
      <c r="B45" s="22" t="s">
        <v>303</v>
      </c>
      <c r="C45" s="22" t="s">
        <v>270</v>
      </c>
      <c r="D45" s="22" t="s">
        <v>21</v>
      </c>
      <c r="E45" s="22" t="s">
        <v>314</v>
      </c>
      <c r="F45" s="22" t="s">
        <v>23</v>
      </c>
      <c r="G45" s="22" t="s">
        <v>315</v>
      </c>
      <c r="H45" s="22" t="s">
        <v>48</v>
      </c>
      <c r="I45" s="45" t="s">
        <v>316</v>
      </c>
      <c r="J45" s="22" t="s">
        <v>27</v>
      </c>
      <c r="K45" s="22" t="s">
        <v>307</v>
      </c>
      <c r="L45" s="22" t="s">
        <v>308</v>
      </c>
      <c r="M45" s="47">
        <v>18</v>
      </c>
      <c r="N45" s="47">
        <v>18</v>
      </c>
      <c r="O45" s="22" t="s">
        <v>30</v>
      </c>
      <c r="P45" s="22" t="s">
        <v>309</v>
      </c>
      <c r="Q45" s="30" t="s">
        <v>310</v>
      </c>
      <c r="R45" s="21" t="str">
        <f t="shared" si="1"/>
        <v>刘子强13520374573</v>
      </c>
    </row>
    <row r="46" ht="115.5" spans="1:18">
      <c r="A46" s="18">
        <v>43</v>
      </c>
      <c r="B46" s="19" t="s">
        <v>303</v>
      </c>
      <c r="C46" s="19" t="s">
        <v>270</v>
      </c>
      <c r="D46" s="15" t="s">
        <v>21</v>
      </c>
      <c r="E46" s="19" t="s">
        <v>317</v>
      </c>
      <c r="F46" s="19" t="s">
        <v>23</v>
      </c>
      <c r="G46" s="19" t="s">
        <v>318</v>
      </c>
      <c r="H46" s="16" t="s">
        <v>48</v>
      </c>
      <c r="I46" s="37" t="s">
        <v>319</v>
      </c>
      <c r="J46" s="19" t="s">
        <v>27</v>
      </c>
      <c r="K46" s="19" t="s">
        <v>307</v>
      </c>
      <c r="L46" s="19" t="s">
        <v>308</v>
      </c>
      <c r="M46" s="39">
        <v>0.12</v>
      </c>
      <c r="N46" s="39">
        <v>0.12</v>
      </c>
      <c r="O46" s="19" t="s">
        <v>30</v>
      </c>
      <c r="P46" s="19" t="s">
        <v>309</v>
      </c>
      <c r="Q46" s="29" t="s">
        <v>310</v>
      </c>
      <c r="R46" s="15" t="str">
        <f t="shared" si="1"/>
        <v>刘子强13520374573</v>
      </c>
    </row>
    <row r="47" ht="115.5" spans="1:18">
      <c r="A47" s="20">
        <v>44</v>
      </c>
      <c r="B47" s="22" t="s">
        <v>320</v>
      </c>
      <c r="C47" s="22" t="s">
        <v>270</v>
      </c>
      <c r="D47" s="22" t="s">
        <v>21</v>
      </c>
      <c r="E47" s="22" t="s">
        <v>321</v>
      </c>
      <c r="F47" s="22" t="s">
        <v>322</v>
      </c>
      <c r="G47" s="22" t="s">
        <v>323</v>
      </c>
      <c r="H47" s="22" t="s">
        <v>25</v>
      </c>
      <c r="I47" s="45" t="s">
        <v>324</v>
      </c>
      <c r="J47" s="22" t="s">
        <v>39</v>
      </c>
      <c r="K47" s="22" t="s">
        <v>325</v>
      </c>
      <c r="L47" s="22" t="s">
        <v>266</v>
      </c>
      <c r="M47" s="47">
        <v>2.32</v>
      </c>
      <c r="N47" s="47">
        <v>1.26</v>
      </c>
      <c r="O47" s="47" t="s">
        <v>29</v>
      </c>
      <c r="P47" s="22" t="s">
        <v>326</v>
      </c>
      <c r="Q47" s="30" t="s">
        <v>327</v>
      </c>
      <c r="R47" s="21" t="str">
        <f t="shared" si="1"/>
        <v>王博18001123297</v>
      </c>
    </row>
    <row r="48" ht="247.5" spans="1:18">
      <c r="A48" s="18">
        <v>45</v>
      </c>
      <c r="B48" s="19" t="s">
        <v>328</v>
      </c>
      <c r="C48" s="15" t="s">
        <v>329</v>
      </c>
      <c r="D48" s="15" t="s">
        <v>330</v>
      </c>
      <c r="E48" s="19" t="s">
        <v>331</v>
      </c>
      <c r="F48" s="19" t="s">
        <v>23</v>
      </c>
      <c r="G48" s="19" t="s">
        <v>332</v>
      </c>
      <c r="H48" s="16" t="s">
        <v>146</v>
      </c>
      <c r="I48" s="54" t="s">
        <v>333</v>
      </c>
      <c r="J48" s="19" t="s">
        <v>77</v>
      </c>
      <c r="K48" s="19" t="s">
        <v>334</v>
      </c>
      <c r="L48" s="19">
        <v>2021.6</v>
      </c>
      <c r="M48" s="39">
        <v>1</v>
      </c>
      <c r="N48" s="39">
        <v>0.7</v>
      </c>
      <c r="O48" s="19" t="s">
        <v>86</v>
      </c>
      <c r="P48" s="19" t="s">
        <v>335</v>
      </c>
      <c r="Q48" s="29" t="s">
        <v>336</v>
      </c>
      <c r="R48" s="15" t="str">
        <f t="shared" si="1"/>
        <v>张海英13671154602</v>
      </c>
    </row>
    <row r="49" ht="165" spans="1:18">
      <c r="A49" s="20">
        <v>46</v>
      </c>
      <c r="B49" s="21" t="s">
        <v>337</v>
      </c>
      <c r="C49" s="21" t="s">
        <v>329</v>
      </c>
      <c r="D49" s="22" t="s">
        <v>330</v>
      </c>
      <c r="E49" s="21" t="s">
        <v>338</v>
      </c>
      <c r="F49" s="21" t="s">
        <v>65</v>
      </c>
      <c r="G49" s="30" t="s">
        <v>339</v>
      </c>
      <c r="H49" s="22" t="s">
        <v>162</v>
      </c>
      <c r="I49" s="41" t="s">
        <v>340</v>
      </c>
      <c r="J49" s="21" t="s">
        <v>59</v>
      </c>
      <c r="K49" s="21" t="s">
        <v>40</v>
      </c>
      <c r="L49" s="21" t="s">
        <v>341</v>
      </c>
      <c r="M49" s="42">
        <v>0.5</v>
      </c>
      <c r="N49" s="42">
        <v>0.5</v>
      </c>
      <c r="O49" s="21" t="s">
        <v>53</v>
      </c>
      <c r="P49" s="21" t="s">
        <v>342</v>
      </c>
      <c r="Q49" s="30" t="s">
        <v>343</v>
      </c>
      <c r="R49" s="21" t="str">
        <f t="shared" si="1"/>
        <v>王春和13311284851</v>
      </c>
    </row>
    <row r="50" ht="165" spans="1:18">
      <c r="A50" s="18">
        <v>47</v>
      </c>
      <c r="B50" s="19" t="s">
        <v>344</v>
      </c>
      <c r="C50" s="15" t="s">
        <v>345</v>
      </c>
      <c r="D50" s="15" t="s">
        <v>346</v>
      </c>
      <c r="E50" s="19" t="s">
        <v>347</v>
      </c>
      <c r="F50" s="19" t="s">
        <v>23</v>
      </c>
      <c r="G50" s="19" t="s">
        <v>348</v>
      </c>
      <c r="H50" s="31" t="s">
        <v>48</v>
      </c>
      <c r="I50" s="37" t="s">
        <v>349</v>
      </c>
      <c r="J50" s="19" t="s">
        <v>50</v>
      </c>
      <c r="K50" s="19" t="s">
        <v>350</v>
      </c>
      <c r="L50" s="38"/>
      <c r="M50" s="39" t="s">
        <v>29</v>
      </c>
      <c r="N50" s="40">
        <v>3</v>
      </c>
      <c r="O50" s="19" t="s">
        <v>179</v>
      </c>
      <c r="P50" s="28" t="s">
        <v>351</v>
      </c>
      <c r="Q50" s="29" t="s">
        <v>352</v>
      </c>
      <c r="R50" s="15" t="str">
        <f t="shared" si="1"/>
        <v>刘宁18600722395</v>
      </c>
    </row>
    <row r="51" ht="82.5" spans="1:18">
      <c r="A51" s="20">
        <v>48</v>
      </c>
      <c r="B51" s="22" t="s">
        <v>345</v>
      </c>
      <c r="C51" s="22" t="s">
        <v>345</v>
      </c>
      <c r="D51" s="22" t="s">
        <v>346</v>
      </c>
      <c r="E51" s="22" t="s">
        <v>353</v>
      </c>
      <c r="F51" s="22" t="s">
        <v>23</v>
      </c>
      <c r="G51" s="75" t="s">
        <v>354</v>
      </c>
      <c r="H51" s="22" t="s">
        <v>146</v>
      </c>
      <c r="I51" s="45" t="s">
        <v>355</v>
      </c>
      <c r="J51" s="22" t="s">
        <v>77</v>
      </c>
      <c r="K51" s="22" t="s">
        <v>356</v>
      </c>
      <c r="L51" s="55">
        <v>44249</v>
      </c>
      <c r="M51" s="47">
        <v>0.2</v>
      </c>
      <c r="N51" s="47">
        <v>0.2</v>
      </c>
      <c r="O51" s="22" t="s">
        <v>179</v>
      </c>
      <c r="P51" s="22" t="s">
        <v>357</v>
      </c>
      <c r="Q51" s="30" t="s">
        <v>358</v>
      </c>
      <c r="R51" s="21" t="str">
        <f t="shared" si="1"/>
        <v>郭迎迎18600803866</v>
      </c>
    </row>
    <row r="52" ht="82.5" spans="1:18">
      <c r="A52" s="18">
        <v>49</v>
      </c>
      <c r="B52" s="19" t="s">
        <v>345</v>
      </c>
      <c r="C52" s="19" t="s">
        <v>345</v>
      </c>
      <c r="D52" s="15" t="s">
        <v>346</v>
      </c>
      <c r="E52" s="19" t="s">
        <v>359</v>
      </c>
      <c r="F52" s="19" t="s">
        <v>23</v>
      </c>
      <c r="G52" s="74" t="s">
        <v>360</v>
      </c>
      <c r="H52" s="16" t="s">
        <v>146</v>
      </c>
      <c r="I52" s="37" t="s">
        <v>361</v>
      </c>
      <c r="J52" s="19" t="s">
        <v>77</v>
      </c>
      <c r="K52" s="19" t="s">
        <v>362</v>
      </c>
      <c r="L52" s="38">
        <v>44317</v>
      </c>
      <c r="M52" s="39">
        <v>0.3</v>
      </c>
      <c r="N52" s="39">
        <v>0.1</v>
      </c>
      <c r="O52" s="19" t="s">
        <v>53</v>
      </c>
      <c r="P52" s="19" t="s">
        <v>363</v>
      </c>
      <c r="Q52" s="29" t="s">
        <v>364</v>
      </c>
      <c r="R52" s="15" t="str">
        <f t="shared" si="1"/>
        <v>史志伟13811087068</v>
      </c>
    </row>
    <row r="53" ht="264" spans="1:18">
      <c r="A53" s="20">
        <v>50</v>
      </c>
      <c r="B53" s="22" t="s">
        <v>345</v>
      </c>
      <c r="C53" s="22" t="s">
        <v>345</v>
      </c>
      <c r="D53" s="22" t="s">
        <v>346</v>
      </c>
      <c r="E53" s="22" t="s">
        <v>365</v>
      </c>
      <c r="F53" s="22" t="s">
        <v>23</v>
      </c>
      <c r="G53" s="22" t="s">
        <v>366</v>
      </c>
      <c r="H53" s="22" t="s">
        <v>37</v>
      </c>
      <c r="I53" s="45" t="s">
        <v>367</v>
      </c>
      <c r="J53" s="22" t="s">
        <v>39</v>
      </c>
      <c r="K53" s="22" t="s">
        <v>368</v>
      </c>
      <c r="L53" s="46">
        <v>44501</v>
      </c>
      <c r="M53" s="47">
        <v>30</v>
      </c>
      <c r="N53" s="47">
        <v>20</v>
      </c>
      <c r="O53" s="22" t="s">
        <v>86</v>
      </c>
      <c r="P53" s="22" t="s">
        <v>369</v>
      </c>
      <c r="Q53" s="30" t="s">
        <v>370</v>
      </c>
      <c r="R53" s="21" t="str">
        <f t="shared" si="1"/>
        <v>孙潇磊18610255508</v>
      </c>
    </row>
    <row r="54" ht="115.5" spans="1:18">
      <c r="A54" s="18">
        <v>51</v>
      </c>
      <c r="B54" s="19" t="s">
        <v>345</v>
      </c>
      <c r="C54" s="19" t="s">
        <v>345</v>
      </c>
      <c r="D54" s="15" t="s">
        <v>346</v>
      </c>
      <c r="E54" s="19" t="s">
        <v>371</v>
      </c>
      <c r="F54" s="19" t="s">
        <v>23</v>
      </c>
      <c r="G54" s="19" t="s">
        <v>372</v>
      </c>
      <c r="H54" s="16" t="s">
        <v>37</v>
      </c>
      <c r="I54" s="37" t="s">
        <v>373</v>
      </c>
      <c r="J54" s="19" t="s">
        <v>77</v>
      </c>
      <c r="K54" s="19" t="s">
        <v>374</v>
      </c>
      <c r="L54" s="56">
        <v>44058</v>
      </c>
      <c r="M54" s="39">
        <v>4.3</v>
      </c>
      <c r="N54" s="39">
        <v>4.3</v>
      </c>
      <c r="O54" s="19" t="s">
        <v>30</v>
      </c>
      <c r="P54" s="19" t="s">
        <v>375</v>
      </c>
      <c r="Q54" s="29" t="s">
        <v>376</v>
      </c>
      <c r="R54" s="15" t="str">
        <f t="shared" si="1"/>
        <v>王伟13801288357</v>
      </c>
    </row>
    <row r="55" ht="231" spans="1:18">
      <c r="A55" s="20">
        <v>52</v>
      </c>
      <c r="B55" s="22" t="s">
        <v>345</v>
      </c>
      <c r="C55" s="22" t="s">
        <v>345</v>
      </c>
      <c r="D55" s="22" t="s">
        <v>346</v>
      </c>
      <c r="E55" s="22" t="s">
        <v>377</v>
      </c>
      <c r="F55" s="22" t="s">
        <v>23</v>
      </c>
      <c r="G55" s="75" t="s">
        <v>378</v>
      </c>
      <c r="H55" s="22" t="s">
        <v>48</v>
      </c>
      <c r="I55" s="45" t="s">
        <v>379</v>
      </c>
      <c r="J55" s="22" t="s">
        <v>39</v>
      </c>
      <c r="K55" s="22" t="s">
        <v>380</v>
      </c>
      <c r="L55" s="22" t="s">
        <v>266</v>
      </c>
      <c r="M55" s="47">
        <v>3.8</v>
      </c>
      <c r="N55" s="47">
        <v>3.8</v>
      </c>
      <c r="O55" s="22" t="s">
        <v>41</v>
      </c>
      <c r="P55" s="22" t="s">
        <v>381</v>
      </c>
      <c r="Q55" s="30" t="s">
        <v>382</v>
      </c>
      <c r="R55" s="21" t="str">
        <f t="shared" si="1"/>
        <v>范福建15901131613</v>
      </c>
    </row>
    <row r="56" s="4" customFormat="1" ht="115.5" spans="1:18">
      <c r="A56" s="18">
        <v>53</v>
      </c>
      <c r="B56" s="19" t="s">
        <v>132</v>
      </c>
      <c r="C56" s="19" t="s">
        <v>345</v>
      </c>
      <c r="D56" s="15" t="s">
        <v>346</v>
      </c>
      <c r="E56" s="19" t="s">
        <v>383</v>
      </c>
      <c r="F56" s="19" t="s">
        <v>23</v>
      </c>
      <c r="G56" s="19" t="s">
        <v>384</v>
      </c>
      <c r="H56" s="19" t="s">
        <v>75</v>
      </c>
      <c r="I56" s="37" t="s">
        <v>385</v>
      </c>
      <c r="J56" s="19" t="s">
        <v>27</v>
      </c>
      <c r="K56" s="19" t="s">
        <v>136</v>
      </c>
      <c r="L56" s="19">
        <v>2016.2</v>
      </c>
      <c r="M56" s="19">
        <v>100</v>
      </c>
      <c r="N56" s="19">
        <v>10</v>
      </c>
      <c r="O56" s="19" t="s">
        <v>53</v>
      </c>
      <c r="P56" s="19" t="s">
        <v>386</v>
      </c>
      <c r="Q56" s="29" t="s">
        <v>387</v>
      </c>
      <c r="R56" s="15" t="str">
        <f t="shared" si="1"/>
        <v>江宗哲15502139661</v>
      </c>
    </row>
    <row r="57" ht="132" spans="1:18">
      <c r="A57" s="20">
        <v>54</v>
      </c>
      <c r="B57" s="22" t="s">
        <v>388</v>
      </c>
      <c r="C57" s="22" t="s">
        <v>388</v>
      </c>
      <c r="D57" s="22" t="s">
        <v>389</v>
      </c>
      <c r="E57" s="22" t="s">
        <v>390</v>
      </c>
      <c r="F57" s="22" t="s">
        <v>168</v>
      </c>
      <c r="G57" s="75" t="s">
        <v>391</v>
      </c>
      <c r="H57" s="22" t="s">
        <v>125</v>
      </c>
      <c r="I57" s="45" t="s">
        <v>392</v>
      </c>
      <c r="J57" s="22" t="s">
        <v>39</v>
      </c>
      <c r="K57" s="22" t="s">
        <v>393</v>
      </c>
      <c r="L57" s="46">
        <v>44621</v>
      </c>
      <c r="M57" s="47">
        <v>5.23</v>
      </c>
      <c r="N57" s="47">
        <v>4.9</v>
      </c>
      <c r="O57" s="22" t="s">
        <v>86</v>
      </c>
      <c r="P57" s="22" t="s">
        <v>394</v>
      </c>
      <c r="Q57" s="30" t="s">
        <v>395</v>
      </c>
      <c r="R57" s="21" t="str">
        <f t="shared" si="1"/>
        <v>郝少魁13910971285</v>
      </c>
    </row>
    <row r="58" s="5" customFormat="1" ht="115.5" spans="1:18">
      <c r="A58" s="18">
        <v>55</v>
      </c>
      <c r="B58" s="19" t="s">
        <v>388</v>
      </c>
      <c r="C58" s="19" t="s">
        <v>388</v>
      </c>
      <c r="D58" s="15" t="s">
        <v>389</v>
      </c>
      <c r="E58" s="19" t="s">
        <v>396</v>
      </c>
      <c r="F58" s="19" t="s">
        <v>168</v>
      </c>
      <c r="G58" s="19" t="s">
        <v>397</v>
      </c>
      <c r="H58" s="16" t="s">
        <v>91</v>
      </c>
      <c r="I58" s="37" t="s">
        <v>398</v>
      </c>
      <c r="J58" s="19" t="s">
        <v>39</v>
      </c>
      <c r="K58" s="19" t="s">
        <v>368</v>
      </c>
      <c r="L58" s="19" t="s">
        <v>266</v>
      </c>
      <c r="M58" s="39">
        <v>0.02</v>
      </c>
      <c r="N58" s="39">
        <v>0.02</v>
      </c>
      <c r="O58" s="19" t="s">
        <v>86</v>
      </c>
      <c r="P58" s="19" t="s">
        <v>399</v>
      </c>
      <c r="Q58" s="29" t="s">
        <v>400</v>
      </c>
      <c r="R58" s="15" t="str">
        <f t="shared" si="1"/>
        <v>暴春海13051319125</v>
      </c>
    </row>
    <row r="59" s="5" customFormat="1" ht="82.5" spans="1:18">
      <c r="A59" s="20">
        <v>56</v>
      </c>
      <c r="B59" s="22" t="s">
        <v>388</v>
      </c>
      <c r="C59" s="22" t="s">
        <v>388</v>
      </c>
      <c r="D59" s="22" t="s">
        <v>389</v>
      </c>
      <c r="E59" s="22" t="s">
        <v>401</v>
      </c>
      <c r="F59" s="22" t="s">
        <v>168</v>
      </c>
      <c r="G59" s="22" t="s">
        <v>397</v>
      </c>
      <c r="H59" s="22" t="s">
        <v>75</v>
      </c>
      <c r="I59" s="45" t="s">
        <v>402</v>
      </c>
      <c r="J59" s="22" t="s">
        <v>39</v>
      </c>
      <c r="K59" s="22" t="s">
        <v>368</v>
      </c>
      <c r="L59" s="22" t="s">
        <v>266</v>
      </c>
      <c r="M59" s="47">
        <v>0.03</v>
      </c>
      <c r="N59" s="47">
        <v>0.03</v>
      </c>
      <c r="O59" s="22" t="s">
        <v>86</v>
      </c>
      <c r="P59" s="22" t="s">
        <v>399</v>
      </c>
      <c r="Q59" s="30" t="s">
        <v>400</v>
      </c>
      <c r="R59" s="21" t="str">
        <f t="shared" si="1"/>
        <v>暴春海13051319125</v>
      </c>
    </row>
    <row r="60" s="5" customFormat="1" ht="247.5" spans="1:18">
      <c r="A60" s="18">
        <v>57</v>
      </c>
      <c r="B60" s="19" t="s">
        <v>388</v>
      </c>
      <c r="C60" s="19" t="s">
        <v>388</v>
      </c>
      <c r="D60" s="15" t="s">
        <v>389</v>
      </c>
      <c r="E60" s="19" t="s">
        <v>403</v>
      </c>
      <c r="F60" s="19" t="s">
        <v>23</v>
      </c>
      <c r="G60" s="29" t="s">
        <v>404</v>
      </c>
      <c r="H60" s="31" t="s">
        <v>125</v>
      </c>
      <c r="I60" s="57" t="s">
        <v>405</v>
      </c>
      <c r="J60" s="19" t="s">
        <v>27</v>
      </c>
      <c r="K60" s="19" t="s">
        <v>406</v>
      </c>
      <c r="L60" s="19" t="s">
        <v>266</v>
      </c>
      <c r="M60" s="39">
        <v>0.1</v>
      </c>
      <c r="N60" s="39">
        <v>0.05</v>
      </c>
      <c r="O60" s="19" t="s">
        <v>41</v>
      </c>
      <c r="P60" s="19" t="s">
        <v>407</v>
      </c>
      <c r="Q60" s="29" t="s">
        <v>408</v>
      </c>
      <c r="R60" s="15" t="str">
        <f t="shared" si="1"/>
        <v>曹云仙18611110382</v>
      </c>
    </row>
    <row r="61" s="5" customFormat="1" ht="264" spans="1:18">
      <c r="A61" s="20">
        <v>58</v>
      </c>
      <c r="B61" s="22" t="s">
        <v>388</v>
      </c>
      <c r="C61" s="22" t="s">
        <v>388</v>
      </c>
      <c r="D61" s="22" t="s">
        <v>389</v>
      </c>
      <c r="E61" s="22" t="s">
        <v>409</v>
      </c>
      <c r="F61" s="22" t="s">
        <v>23</v>
      </c>
      <c r="G61" s="22" t="s">
        <v>410</v>
      </c>
      <c r="H61" s="22" t="s">
        <v>25</v>
      </c>
      <c r="I61" s="45" t="s">
        <v>411</v>
      </c>
      <c r="J61" s="22" t="s">
        <v>59</v>
      </c>
      <c r="K61" s="22" t="s">
        <v>406</v>
      </c>
      <c r="L61" s="22" t="s">
        <v>266</v>
      </c>
      <c r="M61" s="47">
        <v>0.2</v>
      </c>
      <c r="N61" s="47">
        <v>0.1</v>
      </c>
      <c r="O61" s="22" t="s">
        <v>53</v>
      </c>
      <c r="P61" s="22" t="s">
        <v>407</v>
      </c>
      <c r="Q61" s="30" t="s">
        <v>408</v>
      </c>
      <c r="R61" s="21" t="str">
        <f t="shared" si="1"/>
        <v>曹云仙18611110382</v>
      </c>
    </row>
    <row r="62" s="5" customFormat="1" ht="66" spans="1:18">
      <c r="A62" s="18">
        <v>59</v>
      </c>
      <c r="B62" s="19" t="s">
        <v>388</v>
      </c>
      <c r="C62" s="19" t="s">
        <v>388</v>
      </c>
      <c r="D62" s="15" t="s">
        <v>389</v>
      </c>
      <c r="E62" s="19" t="s">
        <v>412</v>
      </c>
      <c r="F62" s="19" t="s">
        <v>168</v>
      </c>
      <c r="G62" s="19" t="s">
        <v>413</v>
      </c>
      <c r="H62" s="16" t="s">
        <v>48</v>
      </c>
      <c r="I62" s="37" t="s">
        <v>414</v>
      </c>
      <c r="J62" s="19" t="s">
        <v>59</v>
      </c>
      <c r="K62" s="19" t="s">
        <v>415</v>
      </c>
      <c r="L62" s="19" t="s">
        <v>266</v>
      </c>
      <c r="M62" s="39" t="s">
        <v>29</v>
      </c>
      <c r="N62" s="39" t="s">
        <v>29</v>
      </c>
      <c r="O62" s="39" t="s">
        <v>29</v>
      </c>
      <c r="P62" s="19" t="s">
        <v>416</v>
      </c>
      <c r="Q62" s="29" t="s">
        <v>417</v>
      </c>
      <c r="R62" s="15" t="str">
        <f t="shared" si="1"/>
        <v>杨冠宇18500089613</v>
      </c>
    </row>
    <row r="63" s="5" customFormat="1" ht="66" spans="1:18">
      <c r="A63" s="20">
        <v>60</v>
      </c>
      <c r="B63" s="22" t="s">
        <v>388</v>
      </c>
      <c r="C63" s="22" t="s">
        <v>388</v>
      </c>
      <c r="D63" s="22" t="s">
        <v>389</v>
      </c>
      <c r="E63" s="22" t="s">
        <v>418</v>
      </c>
      <c r="F63" s="22" t="s">
        <v>168</v>
      </c>
      <c r="G63" s="22" t="s">
        <v>413</v>
      </c>
      <c r="H63" s="22" t="s">
        <v>48</v>
      </c>
      <c r="I63" s="45" t="s">
        <v>419</v>
      </c>
      <c r="J63" s="22" t="s">
        <v>59</v>
      </c>
      <c r="K63" s="22" t="s">
        <v>420</v>
      </c>
      <c r="L63" s="22" t="s">
        <v>266</v>
      </c>
      <c r="M63" s="47" t="s">
        <v>29</v>
      </c>
      <c r="N63" s="47" t="s">
        <v>29</v>
      </c>
      <c r="O63" s="47" t="s">
        <v>29</v>
      </c>
      <c r="P63" s="22" t="s">
        <v>416</v>
      </c>
      <c r="Q63" s="30" t="s">
        <v>417</v>
      </c>
      <c r="R63" s="21" t="str">
        <f t="shared" si="1"/>
        <v>杨冠宇18500089613</v>
      </c>
    </row>
    <row r="64" s="5" customFormat="1" ht="66" spans="1:18">
      <c r="A64" s="18">
        <v>61</v>
      </c>
      <c r="B64" s="19" t="s">
        <v>388</v>
      </c>
      <c r="C64" s="19" t="s">
        <v>388</v>
      </c>
      <c r="D64" s="15" t="s">
        <v>389</v>
      </c>
      <c r="E64" s="19" t="s">
        <v>421</v>
      </c>
      <c r="F64" s="19" t="s">
        <v>168</v>
      </c>
      <c r="G64" s="19" t="s">
        <v>413</v>
      </c>
      <c r="H64" s="16" t="s">
        <v>37</v>
      </c>
      <c r="I64" s="37" t="s">
        <v>422</v>
      </c>
      <c r="J64" s="19" t="s">
        <v>59</v>
      </c>
      <c r="K64" s="19" t="s">
        <v>420</v>
      </c>
      <c r="L64" s="19" t="s">
        <v>266</v>
      </c>
      <c r="M64" s="39" t="s">
        <v>29</v>
      </c>
      <c r="N64" s="39" t="s">
        <v>29</v>
      </c>
      <c r="O64" s="39" t="s">
        <v>29</v>
      </c>
      <c r="P64" s="19" t="s">
        <v>416</v>
      </c>
      <c r="Q64" s="29" t="s">
        <v>417</v>
      </c>
      <c r="R64" s="15" t="str">
        <f t="shared" si="1"/>
        <v>杨冠宇18500089613</v>
      </c>
    </row>
    <row r="65" s="5" customFormat="1" ht="66" spans="1:18">
      <c r="A65" s="20">
        <v>62</v>
      </c>
      <c r="B65" s="22" t="s">
        <v>388</v>
      </c>
      <c r="C65" s="22" t="s">
        <v>388</v>
      </c>
      <c r="D65" s="22" t="s">
        <v>389</v>
      </c>
      <c r="E65" s="22" t="s">
        <v>423</v>
      </c>
      <c r="F65" s="22" t="s">
        <v>168</v>
      </c>
      <c r="G65" s="22" t="s">
        <v>413</v>
      </c>
      <c r="H65" s="22" t="s">
        <v>48</v>
      </c>
      <c r="I65" s="45" t="s">
        <v>424</v>
      </c>
      <c r="J65" s="22" t="s">
        <v>59</v>
      </c>
      <c r="K65" s="22" t="s">
        <v>425</v>
      </c>
      <c r="L65" s="22" t="s">
        <v>266</v>
      </c>
      <c r="M65" s="47" t="s">
        <v>29</v>
      </c>
      <c r="N65" s="47" t="s">
        <v>29</v>
      </c>
      <c r="O65" s="47" t="s">
        <v>29</v>
      </c>
      <c r="P65" s="22" t="s">
        <v>416</v>
      </c>
      <c r="Q65" s="30" t="s">
        <v>417</v>
      </c>
      <c r="R65" s="21" t="str">
        <f t="shared" si="1"/>
        <v>杨冠宇18500089613</v>
      </c>
    </row>
    <row r="66" ht="148.5" spans="1:18">
      <c r="A66" s="18">
        <v>63</v>
      </c>
      <c r="B66" s="15" t="s">
        <v>426</v>
      </c>
      <c r="C66" s="15" t="s">
        <v>427</v>
      </c>
      <c r="D66" s="15" t="s">
        <v>346</v>
      </c>
      <c r="E66" s="15" t="s">
        <v>428</v>
      </c>
      <c r="F66" s="15" t="s">
        <v>23</v>
      </c>
      <c r="G66" s="51" t="s">
        <v>429</v>
      </c>
      <c r="H66" s="16" t="s">
        <v>162</v>
      </c>
      <c r="I66" s="37" t="s">
        <v>430</v>
      </c>
      <c r="J66" s="15" t="s">
        <v>77</v>
      </c>
      <c r="K66" s="15" t="s">
        <v>431</v>
      </c>
      <c r="L66" s="66">
        <v>44305</v>
      </c>
      <c r="M66" s="35">
        <v>5</v>
      </c>
      <c r="N66" s="35">
        <v>2</v>
      </c>
      <c r="O66" s="51" t="s">
        <v>179</v>
      </c>
      <c r="P66" s="15" t="s">
        <v>432</v>
      </c>
      <c r="Q66" s="29" t="s">
        <v>433</v>
      </c>
      <c r="R66" s="15" t="str">
        <f t="shared" si="1"/>
        <v>邓小红1865011596</v>
      </c>
    </row>
    <row r="67" ht="148.5" spans="1:18">
      <c r="A67" s="20">
        <v>64</v>
      </c>
      <c r="B67" s="22" t="s">
        <v>426</v>
      </c>
      <c r="C67" s="22" t="s">
        <v>427</v>
      </c>
      <c r="D67" s="22" t="s">
        <v>346</v>
      </c>
      <c r="E67" s="22" t="s">
        <v>434</v>
      </c>
      <c r="F67" s="22" t="s">
        <v>23</v>
      </c>
      <c r="G67" s="30" t="s">
        <v>435</v>
      </c>
      <c r="H67" s="22" t="s">
        <v>162</v>
      </c>
      <c r="I67" s="45" t="s">
        <v>436</v>
      </c>
      <c r="J67" s="22" t="s">
        <v>39</v>
      </c>
      <c r="K67" s="22" t="s">
        <v>437</v>
      </c>
      <c r="L67" s="22">
        <v>2020.9</v>
      </c>
      <c r="M67" s="47">
        <v>4</v>
      </c>
      <c r="N67" s="47">
        <v>2.8</v>
      </c>
      <c r="O67" s="22" t="s">
        <v>53</v>
      </c>
      <c r="P67" s="22" t="s">
        <v>438</v>
      </c>
      <c r="Q67" s="30" t="s">
        <v>439</v>
      </c>
      <c r="R67" s="21" t="str">
        <f t="shared" si="1"/>
        <v>苏春瑞13801192655</v>
      </c>
    </row>
    <row r="68" ht="264" spans="1:18">
      <c r="A68" s="18">
        <v>65</v>
      </c>
      <c r="B68" s="15" t="s">
        <v>440</v>
      </c>
      <c r="C68" s="15" t="s">
        <v>427</v>
      </c>
      <c r="D68" s="15" t="s">
        <v>346</v>
      </c>
      <c r="E68" s="15" t="s">
        <v>441</v>
      </c>
      <c r="F68" s="15" t="s">
        <v>123</v>
      </c>
      <c r="G68" s="51" t="s">
        <v>442</v>
      </c>
      <c r="H68" s="16" t="s">
        <v>146</v>
      </c>
      <c r="I68" s="37" t="s">
        <v>443</v>
      </c>
      <c r="J68" s="15" t="s">
        <v>39</v>
      </c>
      <c r="K68" s="15" t="s">
        <v>444</v>
      </c>
      <c r="L68" s="15" t="s">
        <v>266</v>
      </c>
      <c r="M68" s="35">
        <v>14.1</v>
      </c>
      <c r="N68" s="35">
        <v>2</v>
      </c>
      <c r="O68" s="15" t="s">
        <v>86</v>
      </c>
      <c r="P68" s="15" t="s">
        <v>445</v>
      </c>
      <c r="Q68" s="29" t="s">
        <v>446</v>
      </c>
      <c r="R68" s="15" t="str">
        <f t="shared" si="1"/>
        <v>王霖010-64773602</v>
      </c>
    </row>
    <row r="69" s="4" customFormat="1" ht="132" spans="1:18">
      <c r="A69" s="20">
        <v>66</v>
      </c>
      <c r="B69" s="22" t="s">
        <v>132</v>
      </c>
      <c r="C69" s="22" t="s">
        <v>427</v>
      </c>
      <c r="D69" s="22" t="s">
        <v>346</v>
      </c>
      <c r="E69" s="22" t="s">
        <v>447</v>
      </c>
      <c r="F69" s="22" t="s">
        <v>23</v>
      </c>
      <c r="G69" s="22" t="s">
        <v>448</v>
      </c>
      <c r="H69" s="22" t="s">
        <v>146</v>
      </c>
      <c r="I69" s="45" t="s">
        <v>449</v>
      </c>
      <c r="J69" s="22" t="s">
        <v>27</v>
      </c>
      <c r="K69" s="22" t="s">
        <v>450</v>
      </c>
      <c r="L69" s="22">
        <v>2021.1</v>
      </c>
      <c r="M69" s="22">
        <v>4</v>
      </c>
      <c r="N69" s="22">
        <v>2</v>
      </c>
      <c r="O69" s="22" t="s">
        <v>53</v>
      </c>
      <c r="P69" s="22" t="s">
        <v>451</v>
      </c>
      <c r="Q69" s="30" t="s">
        <v>452</v>
      </c>
      <c r="R69" s="21" t="str">
        <f t="shared" si="1"/>
        <v>陈政委17610372961</v>
      </c>
    </row>
    <row r="70" ht="66" spans="1:18">
      <c r="A70" s="18">
        <v>67</v>
      </c>
      <c r="B70" s="19" t="s">
        <v>328</v>
      </c>
      <c r="C70" s="15" t="s">
        <v>453</v>
      </c>
      <c r="D70" s="15" t="s">
        <v>346</v>
      </c>
      <c r="E70" s="19" t="s">
        <v>454</v>
      </c>
      <c r="F70" s="19" t="s">
        <v>23</v>
      </c>
      <c r="G70" s="19" t="s">
        <v>455</v>
      </c>
      <c r="H70" s="16" t="s">
        <v>91</v>
      </c>
      <c r="I70" s="37" t="s">
        <v>456</v>
      </c>
      <c r="J70" s="19" t="s">
        <v>27</v>
      </c>
      <c r="K70" s="19" t="s">
        <v>457</v>
      </c>
      <c r="L70" s="19">
        <v>2021.2</v>
      </c>
      <c r="M70" s="39">
        <v>1</v>
      </c>
      <c r="N70" s="39">
        <v>0.08</v>
      </c>
      <c r="O70" s="19" t="s">
        <v>53</v>
      </c>
      <c r="P70" s="19" t="s">
        <v>458</v>
      </c>
      <c r="Q70" s="29" t="s">
        <v>459</v>
      </c>
      <c r="R70" s="15" t="str">
        <f t="shared" ref="R70:R114" si="2">P70&amp;Q70</f>
        <v>李俊峰18611381861</v>
      </c>
    </row>
    <row r="71" ht="115.5" spans="1:18">
      <c r="A71" s="20">
        <v>68</v>
      </c>
      <c r="B71" s="22" t="s">
        <v>460</v>
      </c>
      <c r="C71" s="22" t="s">
        <v>453</v>
      </c>
      <c r="D71" s="22" t="s">
        <v>346</v>
      </c>
      <c r="E71" s="22" t="s">
        <v>461</v>
      </c>
      <c r="F71" s="22" t="s">
        <v>65</v>
      </c>
      <c r="G71" s="22" t="s">
        <v>462</v>
      </c>
      <c r="H71" s="22" t="s">
        <v>48</v>
      </c>
      <c r="I71" s="45" t="s">
        <v>463</v>
      </c>
      <c r="J71" s="22" t="s">
        <v>27</v>
      </c>
      <c r="K71" s="22" t="s">
        <v>464</v>
      </c>
      <c r="L71" s="22" t="s">
        <v>465</v>
      </c>
      <c r="M71" s="47">
        <v>12.03</v>
      </c>
      <c r="N71" s="47">
        <f>M71*50%</f>
        <v>6.015</v>
      </c>
      <c r="O71" s="22" t="s">
        <v>53</v>
      </c>
      <c r="P71" s="22" t="s">
        <v>466</v>
      </c>
      <c r="Q71" s="30" t="s">
        <v>467</v>
      </c>
      <c r="R71" s="21" t="str">
        <f t="shared" si="2"/>
        <v>杨姗15110271859</v>
      </c>
    </row>
    <row r="72" ht="115.5" spans="1:18">
      <c r="A72" s="18">
        <v>69</v>
      </c>
      <c r="B72" s="19" t="s">
        <v>460</v>
      </c>
      <c r="C72" s="15" t="s">
        <v>453</v>
      </c>
      <c r="D72" s="15" t="s">
        <v>346</v>
      </c>
      <c r="E72" s="19" t="s">
        <v>468</v>
      </c>
      <c r="F72" s="19" t="s">
        <v>65</v>
      </c>
      <c r="G72" s="19" t="s">
        <v>469</v>
      </c>
      <c r="H72" s="16" t="s">
        <v>75</v>
      </c>
      <c r="I72" s="37" t="s">
        <v>470</v>
      </c>
      <c r="J72" s="19" t="s">
        <v>27</v>
      </c>
      <c r="K72" s="19" t="s">
        <v>464</v>
      </c>
      <c r="L72" s="19" t="s">
        <v>471</v>
      </c>
      <c r="M72" s="39">
        <v>14.32</v>
      </c>
      <c r="N72" s="39">
        <f>M72*0.5</f>
        <v>7.16</v>
      </c>
      <c r="O72" s="19" t="s">
        <v>53</v>
      </c>
      <c r="P72" s="19" t="s">
        <v>472</v>
      </c>
      <c r="Q72" s="29" t="s">
        <v>473</v>
      </c>
      <c r="R72" s="15" t="str">
        <f t="shared" si="2"/>
        <v>李茁18001318018</v>
      </c>
    </row>
    <row r="73" ht="132" spans="1:18">
      <c r="A73" s="20">
        <v>70</v>
      </c>
      <c r="B73" s="22" t="s">
        <v>474</v>
      </c>
      <c r="C73" s="22" t="s">
        <v>453</v>
      </c>
      <c r="D73" s="22" t="s">
        <v>346</v>
      </c>
      <c r="E73" s="22" t="s">
        <v>475</v>
      </c>
      <c r="F73" s="22" t="s">
        <v>168</v>
      </c>
      <c r="G73" s="22" t="s">
        <v>476</v>
      </c>
      <c r="H73" s="22" t="s">
        <v>25</v>
      </c>
      <c r="I73" s="45" t="s">
        <v>477</v>
      </c>
      <c r="J73" s="22" t="s">
        <v>39</v>
      </c>
      <c r="K73" s="22" t="s">
        <v>478</v>
      </c>
      <c r="L73" s="22" t="s">
        <v>266</v>
      </c>
      <c r="M73" s="47">
        <v>8</v>
      </c>
      <c r="N73" s="47">
        <v>4</v>
      </c>
      <c r="O73" s="22" t="s">
        <v>129</v>
      </c>
      <c r="P73" s="22" t="s">
        <v>479</v>
      </c>
      <c r="Q73" s="30" t="s">
        <v>480</v>
      </c>
      <c r="R73" s="21" t="str">
        <f t="shared" si="2"/>
        <v>赵文林13661310056</v>
      </c>
    </row>
    <row r="74" ht="115.5" spans="1:18">
      <c r="A74" s="18">
        <v>71</v>
      </c>
      <c r="B74" s="19" t="s">
        <v>481</v>
      </c>
      <c r="C74" s="15" t="s">
        <v>453</v>
      </c>
      <c r="D74" s="15" t="s">
        <v>346</v>
      </c>
      <c r="E74" s="19" t="s">
        <v>482</v>
      </c>
      <c r="F74" s="19" t="s">
        <v>23</v>
      </c>
      <c r="G74" s="19" t="s">
        <v>483</v>
      </c>
      <c r="H74" s="16" t="s">
        <v>146</v>
      </c>
      <c r="I74" s="57" t="s">
        <v>484</v>
      </c>
      <c r="J74" s="19" t="s">
        <v>77</v>
      </c>
      <c r="K74" s="19" t="s">
        <v>485</v>
      </c>
      <c r="L74" s="19">
        <v>43831</v>
      </c>
      <c r="M74" s="39">
        <v>1.5</v>
      </c>
      <c r="N74" s="39">
        <v>1.5</v>
      </c>
      <c r="O74" s="19" t="s">
        <v>53</v>
      </c>
      <c r="P74" s="19" t="s">
        <v>486</v>
      </c>
      <c r="Q74" s="29" t="s">
        <v>487</v>
      </c>
      <c r="R74" s="15" t="str">
        <f t="shared" si="2"/>
        <v>刘刚18612699826</v>
      </c>
    </row>
    <row r="75" ht="198" spans="1:18">
      <c r="A75" s="20">
        <v>72</v>
      </c>
      <c r="B75" s="22" t="s">
        <v>488</v>
      </c>
      <c r="C75" s="22" t="s">
        <v>453</v>
      </c>
      <c r="D75" s="22" t="s">
        <v>346</v>
      </c>
      <c r="E75" s="22" t="s">
        <v>489</v>
      </c>
      <c r="F75" s="22" t="s">
        <v>23</v>
      </c>
      <c r="G75" s="22" t="s">
        <v>490</v>
      </c>
      <c r="H75" s="22" t="s">
        <v>146</v>
      </c>
      <c r="I75" s="45" t="s">
        <v>491</v>
      </c>
      <c r="J75" s="22" t="s">
        <v>39</v>
      </c>
      <c r="K75" s="22" t="s">
        <v>492</v>
      </c>
      <c r="L75" s="22" t="s">
        <v>266</v>
      </c>
      <c r="M75" s="47">
        <v>16</v>
      </c>
      <c r="N75" s="47">
        <v>14.5</v>
      </c>
      <c r="O75" s="22" t="s">
        <v>86</v>
      </c>
      <c r="P75" s="22" t="s">
        <v>493</v>
      </c>
      <c r="Q75" s="30" t="s">
        <v>494</v>
      </c>
      <c r="R75" s="21" t="str">
        <f t="shared" si="2"/>
        <v>王圆圆010-81788888（转61824）</v>
      </c>
    </row>
    <row r="76" ht="148.5" spans="1:18">
      <c r="A76" s="18">
        <v>73</v>
      </c>
      <c r="B76" s="19" t="s">
        <v>488</v>
      </c>
      <c r="C76" s="19" t="s">
        <v>453</v>
      </c>
      <c r="D76" s="15" t="s">
        <v>346</v>
      </c>
      <c r="E76" s="19" t="s">
        <v>495</v>
      </c>
      <c r="F76" s="19" t="s">
        <v>23</v>
      </c>
      <c r="G76" s="19" t="s">
        <v>496</v>
      </c>
      <c r="H76" s="16" t="s">
        <v>162</v>
      </c>
      <c r="I76" s="37" t="s">
        <v>497</v>
      </c>
      <c r="J76" s="19" t="s">
        <v>27</v>
      </c>
      <c r="K76" s="19" t="s">
        <v>498</v>
      </c>
      <c r="L76" s="19" t="s">
        <v>499</v>
      </c>
      <c r="M76" s="39">
        <v>20</v>
      </c>
      <c r="N76" s="39">
        <v>12</v>
      </c>
      <c r="O76" s="19" t="s">
        <v>30</v>
      </c>
      <c r="P76" s="19" t="s">
        <v>493</v>
      </c>
      <c r="Q76" s="29" t="s">
        <v>494</v>
      </c>
      <c r="R76" s="15" t="str">
        <f t="shared" si="2"/>
        <v>王圆圆010-81788888（转61824）</v>
      </c>
    </row>
    <row r="77" ht="231" spans="1:18">
      <c r="A77" s="20">
        <v>74</v>
      </c>
      <c r="B77" s="22" t="s">
        <v>488</v>
      </c>
      <c r="C77" s="22" t="s">
        <v>453</v>
      </c>
      <c r="D77" s="22" t="s">
        <v>346</v>
      </c>
      <c r="E77" s="22" t="s">
        <v>500</v>
      </c>
      <c r="F77" s="22" t="s">
        <v>23</v>
      </c>
      <c r="G77" s="22" t="s">
        <v>501</v>
      </c>
      <c r="H77" s="22" t="s">
        <v>91</v>
      </c>
      <c r="I77" s="45" t="s">
        <v>502</v>
      </c>
      <c r="J77" s="22" t="s">
        <v>59</v>
      </c>
      <c r="K77" s="22" t="s">
        <v>503</v>
      </c>
      <c r="L77" s="22" t="s">
        <v>266</v>
      </c>
      <c r="M77" s="47">
        <v>16</v>
      </c>
      <c r="N77" s="47">
        <v>11</v>
      </c>
      <c r="O77" s="22" t="s">
        <v>504</v>
      </c>
      <c r="P77" s="22" t="s">
        <v>493</v>
      </c>
      <c r="Q77" s="30" t="s">
        <v>494</v>
      </c>
      <c r="R77" s="21" t="str">
        <f t="shared" si="2"/>
        <v>王圆圆010-81788888（转61824）</v>
      </c>
    </row>
    <row r="78" s="4" customFormat="1" ht="181.5" spans="1:18">
      <c r="A78" s="18">
        <v>75</v>
      </c>
      <c r="B78" s="19" t="s">
        <v>132</v>
      </c>
      <c r="C78" s="19" t="s">
        <v>453</v>
      </c>
      <c r="D78" s="15" t="s">
        <v>346</v>
      </c>
      <c r="E78" s="19" t="s">
        <v>505</v>
      </c>
      <c r="F78" s="19" t="s">
        <v>23</v>
      </c>
      <c r="G78" s="74" t="s">
        <v>506</v>
      </c>
      <c r="H78" s="19" t="s">
        <v>75</v>
      </c>
      <c r="I78" s="37" t="s">
        <v>507</v>
      </c>
      <c r="J78" s="19" t="s">
        <v>27</v>
      </c>
      <c r="K78" s="19" t="s">
        <v>508</v>
      </c>
      <c r="L78" s="19" t="s">
        <v>509</v>
      </c>
      <c r="M78" s="39" t="s">
        <v>29</v>
      </c>
      <c r="N78" s="19">
        <v>0.15</v>
      </c>
      <c r="O78" s="19" t="s">
        <v>53</v>
      </c>
      <c r="P78" s="19" t="s">
        <v>510</v>
      </c>
      <c r="Q78" s="29" t="s">
        <v>511</v>
      </c>
      <c r="R78" s="15" t="str">
        <f t="shared" si="2"/>
        <v>见伟13911402766</v>
      </c>
    </row>
    <row r="79" ht="132" spans="1:18">
      <c r="A79" s="20">
        <v>76</v>
      </c>
      <c r="B79" s="22" t="s">
        <v>512</v>
      </c>
      <c r="C79" s="22" t="s">
        <v>512</v>
      </c>
      <c r="D79" s="22" t="s">
        <v>346</v>
      </c>
      <c r="E79" s="22" t="s">
        <v>513</v>
      </c>
      <c r="F79" s="22" t="s">
        <v>65</v>
      </c>
      <c r="G79" s="60">
        <v>9.11101150555813e+17</v>
      </c>
      <c r="H79" s="22" t="s">
        <v>48</v>
      </c>
      <c r="I79" s="45" t="s">
        <v>514</v>
      </c>
      <c r="J79" s="22" t="s">
        <v>59</v>
      </c>
      <c r="K79" s="22" t="s">
        <v>515</v>
      </c>
      <c r="L79" s="22" t="s">
        <v>341</v>
      </c>
      <c r="M79" s="47">
        <v>110</v>
      </c>
      <c r="N79" s="47">
        <v>33</v>
      </c>
      <c r="O79" s="22" t="s">
        <v>53</v>
      </c>
      <c r="P79" s="22" t="s">
        <v>516</v>
      </c>
      <c r="Q79" s="30" t="s">
        <v>517</v>
      </c>
      <c r="R79" s="21" t="str">
        <f t="shared" si="2"/>
        <v>尚亚杰010-89216961</v>
      </c>
    </row>
    <row r="80" ht="148.5" spans="1:18">
      <c r="A80" s="18">
        <v>77</v>
      </c>
      <c r="B80" s="19" t="s">
        <v>512</v>
      </c>
      <c r="C80" s="19" t="s">
        <v>512</v>
      </c>
      <c r="D80" s="15" t="s">
        <v>346</v>
      </c>
      <c r="E80" s="19" t="s">
        <v>518</v>
      </c>
      <c r="F80" s="19" t="s">
        <v>65</v>
      </c>
      <c r="G80" s="61">
        <v>9.11101150555813e+17</v>
      </c>
      <c r="H80" s="16" t="s">
        <v>48</v>
      </c>
      <c r="I80" s="37" t="s">
        <v>519</v>
      </c>
      <c r="J80" s="19" t="s">
        <v>59</v>
      </c>
      <c r="K80" s="19" t="s">
        <v>515</v>
      </c>
      <c r="L80" s="19" t="s">
        <v>341</v>
      </c>
      <c r="M80" s="39">
        <v>150</v>
      </c>
      <c r="N80" s="39">
        <v>45</v>
      </c>
      <c r="O80" s="19" t="s">
        <v>41</v>
      </c>
      <c r="P80" s="19" t="s">
        <v>516</v>
      </c>
      <c r="Q80" s="29" t="s">
        <v>517</v>
      </c>
      <c r="R80" s="15" t="str">
        <f t="shared" si="2"/>
        <v>尚亚杰010-89216961</v>
      </c>
    </row>
    <row r="81" ht="165" spans="1:18">
      <c r="A81" s="20">
        <v>78</v>
      </c>
      <c r="B81" s="22" t="s">
        <v>512</v>
      </c>
      <c r="C81" s="22" t="s">
        <v>512</v>
      </c>
      <c r="D81" s="22" t="s">
        <v>346</v>
      </c>
      <c r="E81" s="22" t="s">
        <v>520</v>
      </c>
      <c r="F81" s="22" t="s">
        <v>65</v>
      </c>
      <c r="G81" s="60">
        <v>9.11101150555813e+17</v>
      </c>
      <c r="H81" s="22" t="s">
        <v>146</v>
      </c>
      <c r="I81" s="45" t="s">
        <v>521</v>
      </c>
      <c r="J81" s="22" t="s">
        <v>39</v>
      </c>
      <c r="K81" s="22" t="s">
        <v>522</v>
      </c>
      <c r="L81" s="22" t="s">
        <v>523</v>
      </c>
      <c r="M81" s="47">
        <v>6</v>
      </c>
      <c r="N81" s="47">
        <v>1.8</v>
      </c>
      <c r="O81" s="22" t="s">
        <v>53</v>
      </c>
      <c r="P81" s="22" t="s">
        <v>516</v>
      </c>
      <c r="Q81" s="30" t="s">
        <v>517</v>
      </c>
      <c r="R81" s="21" t="str">
        <f t="shared" si="2"/>
        <v>尚亚杰010-89216961</v>
      </c>
    </row>
    <row r="82" ht="115.5" spans="1:18">
      <c r="A82" s="18">
        <v>79</v>
      </c>
      <c r="B82" s="19" t="s">
        <v>512</v>
      </c>
      <c r="C82" s="19" t="s">
        <v>512</v>
      </c>
      <c r="D82" s="15" t="s">
        <v>346</v>
      </c>
      <c r="E82" s="19" t="s">
        <v>524</v>
      </c>
      <c r="F82" s="19" t="s">
        <v>65</v>
      </c>
      <c r="G82" s="61">
        <v>9.11101150555813e+17</v>
      </c>
      <c r="H82" s="16" t="s">
        <v>146</v>
      </c>
      <c r="I82" s="37" t="s">
        <v>525</v>
      </c>
      <c r="J82" s="19" t="s">
        <v>39</v>
      </c>
      <c r="K82" s="19" t="s">
        <v>522</v>
      </c>
      <c r="L82" s="19" t="s">
        <v>523</v>
      </c>
      <c r="M82" s="39">
        <v>8</v>
      </c>
      <c r="N82" s="39">
        <v>2.4</v>
      </c>
      <c r="O82" s="19" t="s">
        <v>53</v>
      </c>
      <c r="P82" s="19" t="s">
        <v>516</v>
      </c>
      <c r="Q82" s="29" t="s">
        <v>517</v>
      </c>
      <c r="R82" s="15" t="str">
        <f t="shared" si="2"/>
        <v>尚亚杰010-89216961</v>
      </c>
    </row>
    <row r="83" ht="115.5" spans="1:18">
      <c r="A83" s="20">
        <v>80</v>
      </c>
      <c r="B83" s="22" t="s">
        <v>512</v>
      </c>
      <c r="C83" s="22" t="s">
        <v>512</v>
      </c>
      <c r="D83" s="22" t="s">
        <v>346</v>
      </c>
      <c r="E83" s="22" t="s">
        <v>526</v>
      </c>
      <c r="F83" s="22" t="s">
        <v>65</v>
      </c>
      <c r="G83" s="60">
        <v>9.11101150555813e+17</v>
      </c>
      <c r="H83" s="22" t="s">
        <v>146</v>
      </c>
      <c r="I83" s="45" t="s">
        <v>527</v>
      </c>
      <c r="J83" s="22" t="s">
        <v>39</v>
      </c>
      <c r="K83" s="22" t="s">
        <v>522</v>
      </c>
      <c r="L83" s="22" t="s">
        <v>523</v>
      </c>
      <c r="M83" s="47">
        <v>9</v>
      </c>
      <c r="N83" s="47">
        <v>2.7</v>
      </c>
      <c r="O83" s="22" t="s">
        <v>53</v>
      </c>
      <c r="P83" s="22" t="s">
        <v>516</v>
      </c>
      <c r="Q83" s="30" t="s">
        <v>517</v>
      </c>
      <c r="R83" s="21" t="str">
        <f t="shared" si="2"/>
        <v>尚亚杰010-89216961</v>
      </c>
    </row>
    <row r="84" s="4" customFormat="1" ht="82.5" spans="1:18">
      <c r="A84" s="18">
        <v>81</v>
      </c>
      <c r="B84" s="19" t="s">
        <v>132</v>
      </c>
      <c r="C84" s="19" t="s">
        <v>512</v>
      </c>
      <c r="D84" s="15" t="s">
        <v>346</v>
      </c>
      <c r="E84" s="19" t="s">
        <v>528</v>
      </c>
      <c r="F84" s="19" t="s">
        <v>23</v>
      </c>
      <c r="G84" s="19" t="s">
        <v>529</v>
      </c>
      <c r="H84" s="19" t="s">
        <v>146</v>
      </c>
      <c r="I84" s="37" t="s">
        <v>530</v>
      </c>
      <c r="J84" s="19" t="s">
        <v>50</v>
      </c>
      <c r="K84" s="19" t="s">
        <v>531</v>
      </c>
      <c r="L84" s="19">
        <v>2018.4</v>
      </c>
      <c r="M84" s="39" t="s">
        <v>29</v>
      </c>
      <c r="N84" s="19">
        <v>0.6</v>
      </c>
      <c r="O84" s="19" t="s">
        <v>53</v>
      </c>
      <c r="P84" s="19" t="s">
        <v>532</v>
      </c>
      <c r="Q84" s="29" t="s">
        <v>533</v>
      </c>
      <c r="R84" s="15" t="str">
        <f t="shared" si="2"/>
        <v>谢北平18910263686</v>
      </c>
    </row>
    <row r="85" s="4" customFormat="1" ht="165" spans="1:18">
      <c r="A85" s="20">
        <v>82</v>
      </c>
      <c r="B85" s="22" t="s">
        <v>132</v>
      </c>
      <c r="C85" s="22" t="s">
        <v>512</v>
      </c>
      <c r="D85" s="22" t="s">
        <v>346</v>
      </c>
      <c r="E85" s="22" t="s">
        <v>534</v>
      </c>
      <c r="F85" s="22" t="s">
        <v>23</v>
      </c>
      <c r="G85" s="22" t="s">
        <v>535</v>
      </c>
      <c r="H85" s="22" t="s">
        <v>146</v>
      </c>
      <c r="I85" s="45" t="s">
        <v>536</v>
      </c>
      <c r="J85" s="22" t="s">
        <v>77</v>
      </c>
      <c r="K85" s="22" t="s">
        <v>537</v>
      </c>
      <c r="L85" s="22">
        <v>2021.4</v>
      </c>
      <c r="M85" s="22">
        <v>0.75</v>
      </c>
      <c r="N85" s="22">
        <v>0.2</v>
      </c>
      <c r="O85" s="22" t="s">
        <v>53</v>
      </c>
      <c r="P85" s="22" t="s">
        <v>538</v>
      </c>
      <c r="Q85" s="30" t="s">
        <v>539</v>
      </c>
      <c r="R85" s="21" t="str">
        <f t="shared" si="2"/>
        <v>邢岩13810545566</v>
      </c>
    </row>
    <row r="86" s="4" customFormat="1" ht="132" spans="1:18">
      <c r="A86" s="18">
        <v>83</v>
      </c>
      <c r="B86" s="19" t="s">
        <v>132</v>
      </c>
      <c r="C86" s="19" t="s">
        <v>512</v>
      </c>
      <c r="D86" s="15" t="s">
        <v>346</v>
      </c>
      <c r="E86" s="19" t="s">
        <v>540</v>
      </c>
      <c r="F86" s="19" t="s">
        <v>23</v>
      </c>
      <c r="G86" s="19" t="s">
        <v>541</v>
      </c>
      <c r="H86" s="19" t="s">
        <v>146</v>
      </c>
      <c r="I86" s="37" t="s">
        <v>542</v>
      </c>
      <c r="J86" s="19" t="s">
        <v>50</v>
      </c>
      <c r="K86" s="19" t="s">
        <v>543</v>
      </c>
      <c r="L86" s="19"/>
      <c r="M86" s="39" t="s">
        <v>29</v>
      </c>
      <c r="N86" s="19">
        <v>0.2</v>
      </c>
      <c r="O86" s="19" t="s">
        <v>53</v>
      </c>
      <c r="P86" s="19" t="s">
        <v>544</v>
      </c>
      <c r="Q86" s="29" t="s">
        <v>545</v>
      </c>
      <c r="R86" s="15" t="str">
        <f t="shared" si="2"/>
        <v>于钦伟18610648888</v>
      </c>
    </row>
    <row r="87" s="4" customFormat="1" ht="165" spans="1:18">
      <c r="A87" s="21">
        <v>84</v>
      </c>
      <c r="B87" s="21" t="s">
        <v>546</v>
      </c>
      <c r="C87" s="21" t="s">
        <v>547</v>
      </c>
      <c r="D87" s="21" t="s">
        <v>330</v>
      </c>
      <c r="E87" s="21" t="s">
        <v>548</v>
      </c>
      <c r="F87" s="21" t="s">
        <v>168</v>
      </c>
      <c r="G87" s="21" t="s">
        <v>549</v>
      </c>
      <c r="H87" s="21" t="s">
        <v>75</v>
      </c>
      <c r="I87" s="21" t="s">
        <v>550</v>
      </c>
      <c r="J87" s="21" t="s">
        <v>39</v>
      </c>
      <c r="K87" s="21" t="s">
        <v>551</v>
      </c>
      <c r="L87" s="21" t="s">
        <v>266</v>
      </c>
      <c r="M87" s="21">
        <v>0.2033</v>
      </c>
      <c r="N87" s="21">
        <v>0.02033</v>
      </c>
      <c r="O87" s="21" t="s">
        <v>29</v>
      </c>
      <c r="P87" s="21" t="s">
        <v>552</v>
      </c>
      <c r="Q87" s="21" t="s">
        <v>553</v>
      </c>
      <c r="R87" s="21" t="str">
        <f t="shared" si="2"/>
        <v>周君华16601178034</v>
      </c>
    </row>
    <row r="88" s="4" customFormat="1" ht="132" spans="1:18">
      <c r="A88" s="18">
        <v>85</v>
      </c>
      <c r="B88" s="19" t="s">
        <v>554</v>
      </c>
      <c r="C88" s="19" t="s">
        <v>547</v>
      </c>
      <c r="D88" s="15" t="s">
        <v>330</v>
      </c>
      <c r="E88" s="19" t="s">
        <v>555</v>
      </c>
      <c r="F88" s="19" t="s">
        <v>23</v>
      </c>
      <c r="G88" s="19" t="s">
        <v>556</v>
      </c>
      <c r="H88" s="16" t="s">
        <v>25</v>
      </c>
      <c r="I88" s="37" t="s">
        <v>557</v>
      </c>
      <c r="J88" s="19" t="s">
        <v>39</v>
      </c>
      <c r="K88" s="19" t="s">
        <v>558</v>
      </c>
      <c r="L88" s="19">
        <v>2021.9</v>
      </c>
      <c r="M88" s="39">
        <v>4.9</v>
      </c>
      <c r="N88" s="39">
        <v>4.9</v>
      </c>
      <c r="O88" s="19" t="s">
        <v>30</v>
      </c>
      <c r="P88" s="19" t="s">
        <v>559</v>
      </c>
      <c r="Q88" s="29" t="s">
        <v>560</v>
      </c>
      <c r="R88" s="15" t="str">
        <f t="shared" si="2"/>
        <v>梁珞男18513378619</v>
      </c>
    </row>
    <row r="89" ht="82.5" spans="1:18">
      <c r="A89" s="20">
        <v>86</v>
      </c>
      <c r="B89" s="22" t="s">
        <v>561</v>
      </c>
      <c r="C89" s="22" t="s">
        <v>547</v>
      </c>
      <c r="D89" s="22" t="s">
        <v>330</v>
      </c>
      <c r="E89" s="22" t="s">
        <v>562</v>
      </c>
      <c r="F89" s="22" t="s">
        <v>152</v>
      </c>
      <c r="G89" s="22" t="s">
        <v>563</v>
      </c>
      <c r="H89" s="22" t="s">
        <v>25</v>
      </c>
      <c r="I89" s="45" t="s">
        <v>564</v>
      </c>
      <c r="J89" s="22" t="s">
        <v>39</v>
      </c>
      <c r="K89" s="22" t="s">
        <v>565</v>
      </c>
      <c r="L89" s="22" t="s">
        <v>266</v>
      </c>
      <c r="M89" s="47">
        <v>0.8</v>
      </c>
      <c r="N89" s="47">
        <v>0.2</v>
      </c>
      <c r="O89" s="22" t="s">
        <v>86</v>
      </c>
      <c r="P89" s="22" t="s">
        <v>566</v>
      </c>
      <c r="Q89" s="30" t="s">
        <v>567</v>
      </c>
      <c r="R89" s="21" t="str">
        <f t="shared" si="2"/>
        <v>李雪莲13811400621</v>
      </c>
    </row>
    <row r="90" ht="115.5" spans="1:18">
      <c r="A90" s="18">
        <v>87</v>
      </c>
      <c r="B90" s="19" t="s">
        <v>568</v>
      </c>
      <c r="C90" s="19" t="s">
        <v>547</v>
      </c>
      <c r="D90" s="15" t="s">
        <v>330</v>
      </c>
      <c r="E90" s="19" t="s">
        <v>569</v>
      </c>
      <c r="F90" s="19" t="s">
        <v>46</v>
      </c>
      <c r="G90" s="19" t="s">
        <v>570</v>
      </c>
      <c r="H90" s="16" t="s">
        <v>48</v>
      </c>
      <c r="I90" s="37" t="s">
        <v>571</v>
      </c>
      <c r="J90" s="19" t="s">
        <v>77</v>
      </c>
      <c r="K90" s="19" t="s">
        <v>572</v>
      </c>
      <c r="L90" s="19">
        <v>2021.11</v>
      </c>
      <c r="M90" s="39">
        <v>1.3</v>
      </c>
      <c r="N90" s="39">
        <v>0.2</v>
      </c>
      <c r="O90" s="19" t="s">
        <v>53</v>
      </c>
      <c r="P90" s="19" t="s">
        <v>573</v>
      </c>
      <c r="Q90" s="29" t="s">
        <v>574</v>
      </c>
      <c r="R90" s="15" t="str">
        <f t="shared" si="2"/>
        <v>徐起18600036941</v>
      </c>
    </row>
    <row r="91" ht="115.5" spans="1:18">
      <c r="A91" s="20">
        <v>88</v>
      </c>
      <c r="B91" s="22" t="s">
        <v>575</v>
      </c>
      <c r="C91" s="22" t="s">
        <v>547</v>
      </c>
      <c r="D91" s="22" t="s">
        <v>330</v>
      </c>
      <c r="E91" s="22" t="s">
        <v>576</v>
      </c>
      <c r="F91" s="22" t="s">
        <v>23</v>
      </c>
      <c r="G91" s="22" t="s">
        <v>577</v>
      </c>
      <c r="H91" s="22" t="s">
        <v>162</v>
      </c>
      <c r="I91" s="45" t="s">
        <v>578</v>
      </c>
      <c r="J91" s="22" t="s">
        <v>39</v>
      </c>
      <c r="K91" s="22" t="s">
        <v>40</v>
      </c>
      <c r="L91" s="22">
        <v>2021.11</v>
      </c>
      <c r="M91" s="47">
        <v>0.2</v>
      </c>
      <c r="N91" s="47">
        <v>0.1</v>
      </c>
      <c r="O91" s="22" t="s">
        <v>53</v>
      </c>
      <c r="P91" s="22" t="s">
        <v>573</v>
      </c>
      <c r="Q91" s="30" t="s">
        <v>574</v>
      </c>
      <c r="R91" s="21" t="str">
        <f t="shared" si="2"/>
        <v>徐起18600036941</v>
      </c>
    </row>
    <row r="92" ht="165" spans="1:18">
      <c r="A92" s="18">
        <v>89</v>
      </c>
      <c r="B92" s="19" t="s">
        <v>579</v>
      </c>
      <c r="C92" s="19" t="s">
        <v>547</v>
      </c>
      <c r="D92" s="15" t="s">
        <v>330</v>
      </c>
      <c r="E92" s="19" t="s">
        <v>580</v>
      </c>
      <c r="F92" s="19" t="s">
        <v>152</v>
      </c>
      <c r="G92" s="19" t="s">
        <v>563</v>
      </c>
      <c r="H92" s="16" t="s">
        <v>48</v>
      </c>
      <c r="I92" s="37" t="s">
        <v>581</v>
      </c>
      <c r="J92" s="19" t="s">
        <v>39</v>
      </c>
      <c r="K92" s="19" t="s">
        <v>582</v>
      </c>
      <c r="L92" s="19" t="s">
        <v>266</v>
      </c>
      <c r="M92" s="39">
        <v>30</v>
      </c>
      <c r="N92" s="39">
        <v>10</v>
      </c>
      <c r="O92" s="19" t="s">
        <v>86</v>
      </c>
      <c r="P92" s="19" t="s">
        <v>583</v>
      </c>
      <c r="Q92" s="29" t="s">
        <v>584</v>
      </c>
      <c r="R92" s="15" t="str">
        <f t="shared" si="2"/>
        <v>吴放13811389881</v>
      </c>
    </row>
    <row r="93" ht="82.5" spans="1:18">
      <c r="A93" s="20">
        <v>90</v>
      </c>
      <c r="B93" s="22" t="s">
        <v>585</v>
      </c>
      <c r="C93" s="22" t="s">
        <v>547</v>
      </c>
      <c r="D93" s="22" t="s">
        <v>330</v>
      </c>
      <c r="E93" s="22" t="s">
        <v>586</v>
      </c>
      <c r="F93" s="22" t="s">
        <v>23</v>
      </c>
      <c r="G93" s="75" t="s">
        <v>587</v>
      </c>
      <c r="H93" s="22" t="s">
        <v>91</v>
      </c>
      <c r="I93" s="45" t="s">
        <v>588</v>
      </c>
      <c r="J93" s="22" t="s">
        <v>39</v>
      </c>
      <c r="K93" s="22" t="s">
        <v>40</v>
      </c>
      <c r="L93" s="22">
        <v>2020.12</v>
      </c>
      <c r="M93" s="47">
        <v>0.05</v>
      </c>
      <c r="N93" s="47">
        <v>0.05</v>
      </c>
      <c r="O93" s="22" t="s">
        <v>86</v>
      </c>
      <c r="P93" s="22" t="s">
        <v>589</v>
      </c>
      <c r="Q93" s="30" t="s">
        <v>590</v>
      </c>
      <c r="R93" s="21" t="str">
        <f t="shared" si="2"/>
        <v>杨丽娜13811399577</v>
      </c>
    </row>
    <row r="94" ht="99" spans="1:18">
      <c r="A94" s="18">
        <v>91</v>
      </c>
      <c r="B94" s="19" t="s">
        <v>591</v>
      </c>
      <c r="C94" s="19" t="s">
        <v>547</v>
      </c>
      <c r="D94" s="15" t="s">
        <v>330</v>
      </c>
      <c r="E94" s="19" t="s">
        <v>592</v>
      </c>
      <c r="F94" s="19" t="s">
        <v>23</v>
      </c>
      <c r="G94" s="19" t="s">
        <v>593</v>
      </c>
      <c r="H94" s="16" t="s">
        <v>162</v>
      </c>
      <c r="I94" s="37" t="s">
        <v>594</v>
      </c>
      <c r="J94" s="19" t="s">
        <v>127</v>
      </c>
      <c r="K94" s="19" t="s">
        <v>595</v>
      </c>
      <c r="L94" s="19">
        <v>2021.9</v>
      </c>
      <c r="M94" s="39">
        <v>5</v>
      </c>
      <c r="N94" s="39">
        <v>0.8</v>
      </c>
      <c r="O94" s="19" t="s">
        <v>86</v>
      </c>
      <c r="P94" s="19" t="s">
        <v>596</v>
      </c>
      <c r="Q94" s="29" t="s">
        <v>597</v>
      </c>
      <c r="R94" s="15" t="str">
        <f t="shared" si="2"/>
        <v>陶笑天13911102225</v>
      </c>
    </row>
    <row r="95" ht="165" spans="1:18">
      <c r="A95" s="20">
        <v>92</v>
      </c>
      <c r="B95" s="22" t="s">
        <v>598</v>
      </c>
      <c r="C95" s="22" t="s">
        <v>599</v>
      </c>
      <c r="D95" s="22" t="s">
        <v>330</v>
      </c>
      <c r="E95" s="22" t="s">
        <v>266</v>
      </c>
      <c r="F95" s="22" t="s">
        <v>23</v>
      </c>
      <c r="G95" s="22" t="s">
        <v>600</v>
      </c>
      <c r="H95" s="22" t="s">
        <v>162</v>
      </c>
      <c r="I95" s="45" t="s">
        <v>601</v>
      </c>
      <c r="J95" s="22" t="s">
        <v>50</v>
      </c>
      <c r="K95" s="22" t="s">
        <v>602</v>
      </c>
      <c r="L95" s="46"/>
      <c r="M95" s="47" t="s">
        <v>29</v>
      </c>
      <c r="N95" s="48">
        <v>0.003</v>
      </c>
      <c r="O95" s="22" t="s">
        <v>53</v>
      </c>
      <c r="P95" s="25" t="s">
        <v>603</v>
      </c>
      <c r="Q95" s="30" t="s">
        <v>604</v>
      </c>
      <c r="R95" s="21" t="str">
        <f t="shared" si="2"/>
        <v>欧玉聪13691292110</v>
      </c>
    </row>
    <row r="96" ht="148.5" spans="1:18">
      <c r="A96" s="18">
        <v>93</v>
      </c>
      <c r="B96" s="19" t="s">
        <v>605</v>
      </c>
      <c r="C96" s="15" t="s">
        <v>599</v>
      </c>
      <c r="D96" s="15" t="s">
        <v>330</v>
      </c>
      <c r="E96" s="15" t="s">
        <v>606</v>
      </c>
      <c r="F96" s="15" t="s">
        <v>23</v>
      </c>
      <c r="G96" s="15" t="s">
        <v>607</v>
      </c>
      <c r="H96" s="26" t="s">
        <v>146</v>
      </c>
      <c r="I96" s="37" t="s">
        <v>608</v>
      </c>
      <c r="J96" s="15" t="s">
        <v>59</v>
      </c>
      <c r="K96" s="15" t="s">
        <v>609</v>
      </c>
      <c r="L96" s="67"/>
      <c r="M96" s="35" t="s">
        <v>29</v>
      </c>
      <c r="N96" s="68">
        <v>1.5</v>
      </c>
      <c r="O96" s="15" t="s">
        <v>53</v>
      </c>
      <c r="P96" s="26" t="s">
        <v>610</v>
      </c>
      <c r="Q96" s="29" t="s">
        <v>611</v>
      </c>
      <c r="R96" s="15" t="str">
        <f t="shared" si="2"/>
        <v>孙鹏13426289642</v>
      </c>
    </row>
    <row r="97" ht="165" spans="1:18">
      <c r="A97" s="20">
        <v>94</v>
      </c>
      <c r="B97" s="22" t="s">
        <v>612</v>
      </c>
      <c r="C97" s="22" t="s">
        <v>599</v>
      </c>
      <c r="D97" s="22" t="s">
        <v>330</v>
      </c>
      <c r="E97" s="22" t="s">
        <v>613</v>
      </c>
      <c r="F97" s="22" t="s">
        <v>23</v>
      </c>
      <c r="G97" s="22" t="s">
        <v>614</v>
      </c>
      <c r="H97" s="22" t="s">
        <v>162</v>
      </c>
      <c r="I97" s="45" t="s">
        <v>615</v>
      </c>
      <c r="J97" s="22" t="s">
        <v>77</v>
      </c>
      <c r="K97" s="22" t="s">
        <v>616</v>
      </c>
      <c r="L97" s="46"/>
      <c r="M97" s="47" t="s">
        <v>29</v>
      </c>
      <c r="N97" s="48">
        <v>2</v>
      </c>
      <c r="O97" s="22" t="s">
        <v>53</v>
      </c>
      <c r="P97" s="25" t="s">
        <v>617</v>
      </c>
      <c r="Q97" s="30" t="s">
        <v>618</v>
      </c>
      <c r="R97" s="21" t="str">
        <f t="shared" si="2"/>
        <v>曹满13911376616</v>
      </c>
    </row>
    <row r="98" ht="181.5" spans="1:18">
      <c r="A98" s="18">
        <v>95</v>
      </c>
      <c r="B98" s="19" t="s">
        <v>619</v>
      </c>
      <c r="C98" s="19" t="s">
        <v>619</v>
      </c>
      <c r="D98" s="15" t="s">
        <v>330</v>
      </c>
      <c r="E98" s="19" t="s">
        <v>620</v>
      </c>
      <c r="F98" s="19" t="s">
        <v>168</v>
      </c>
      <c r="G98" s="29" t="s">
        <v>621</v>
      </c>
      <c r="H98" s="16" t="s">
        <v>125</v>
      </c>
      <c r="I98" s="69" t="s">
        <v>622</v>
      </c>
      <c r="J98" s="19" t="s">
        <v>39</v>
      </c>
      <c r="K98" s="19" t="s">
        <v>623</v>
      </c>
      <c r="L98" s="38">
        <v>44835</v>
      </c>
      <c r="M98" s="39">
        <v>3</v>
      </c>
      <c r="N98" s="39">
        <v>2.5</v>
      </c>
      <c r="O98" s="19" t="s">
        <v>129</v>
      </c>
      <c r="P98" s="19" t="s">
        <v>624</v>
      </c>
      <c r="Q98" s="29" t="s">
        <v>625</v>
      </c>
      <c r="R98" s="15" t="str">
        <f t="shared" si="2"/>
        <v>蒋校章13693295087</v>
      </c>
    </row>
    <row r="99" ht="165" spans="1:18">
      <c r="A99" s="20">
        <v>96</v>
      </c>
      <c r="B99" s="22" t="s">
        <v>619</v>
      </c>
      <c r="C99" s="22" t="s">
        <v>619</v>
      </c>
      <c r="D99" s="22" t="s">
        <v>330</v>
      </c>
      <c r="E99" s="22" t="s">
        <v>626</v>
      </c>
      <c r="F99" s="22" t="s">
        <v>168</v>
      </c>
      <c r="G99" s="30" t="s">
        <v>621</v>
      </c>
      <c r="H99" s="22" t="s">
        <v>125</v>
      </c>
      <c r="I99" s="70" t="s">
        <v>627</v>
      </c>
      <c r="J99" s="22" t="s">
        <v>39</v>
      </c>
      <c r="K99" s="22" t="s">
        <v>628</v>
      </c>
      <c r="L99" s="46">
        <v>44835</v>
      </c>
      <c r="M99" s="47">
        <v>3</v>
      </c>
      <c r="N99" s="47">
        <v>2.5</v>
      </c>
      <c r="O99" s="22" t="s">
        <v>129</v>
      </c>
      <c r="P99" s="22" t="s">
        <v>624</v>
      </c>
      <c r="Q99" s="30" t="s">
        <v>625</v>
      </c>
      <c r="R99" s="21" t="str">
        <f t="shared" si="2"/>
        <v>蒋校章13693295087</v>
      </c>
    </row>
    <row r="100" ht="99" spans="1:18">
      <c r="A100" s="18">
        <v>97</v>
      </c>
      <c r="B100" s="19" t="s">
        <v>619</v>
      </c>
      <c r="C100" s="19" t="s">
        <v>619</v>
      </c>
      <c r="D100" s="15" t="s">
        <v>330</v>
      </c>
      <c r="E100" s="19" t="s">
        <v>629</v>
      </c>
      <c r="F100" s="19" t="s">
        <v>23</v>
      </c>
      <c r="G100" s="76" t="s">
        <v>630</v>
      </c>
      <c r="H100" s="16" t="s">
        <v>146</v>
      </c>
      <c r="I100" s="37" t="s">
        <v>631</v>
      </c>
      <c r="J100" s="19" t="s">
        <v>127</v>
      </c>
      <c r="K100" s="19" t="s">
        <v>632</v>
      </c>
      <c r="L100" s="38">
        <v>44409</v>
      </c>
      <c r="M100" s="39">
        <v>1.1</v>
      </c>
      <c r="N100" s="39">
        <v>0.35</v>
      </c>
      <c r="O100" s="19" t="s">
        <v>53</v>
      </c>
      <c r="P100" s="19" t="s">
        <v>633</v>
      </c>
      <c r="Q100" s="29" t="s">
        <v>634</v>
      </c>
      <c r="R100" s="15" t="str">
        <f t="shared" si="2"/>
        <v>张沛龙13901285548</v>
      </c>
    </row>
    <row r="101" ht="214.5" spans="1:18">
      <c r="A101" s="20">
        <v>98</v>
      </c>
      <c r="B101" s="22" t="s">
        <v>619</v>
      </c>
      <c r="C101" s="22" t="s">
        <v>619</v>
      </c>
      <c r="D101" s="22" t="s">
        <v>330</v>
      </c>
      <c r="E101" s="22" t="s">
        <v>635</v>
      </c>
      <c r="F101" s="22" t="s">
        <v>23</v>
      </c>
      <c r="G101" s="22" t="s">
        <v>636</v>
      </c>
      <c r="H101" s="22" t="s">
        <v>146</v>
      </c>
      <c r="I101" s="45" t="s">
        <v>637</v>
      </c>
      <c r="J101" s="22" t="s">
        <v>27</v>
      </c>
      <c r="K101" s="22" t="s">
        <v>638</v>
      </c>
      <c r="L101" s="46">
        <v>42156</v>
      </c>
      <c r="M101" s="47">
        <v>1.7</v>
      </c>
      <c r="N101" s="47">
        <v>0.3</v>
      </c>
      <c r="O101" s="22" t="s">
        <v>53</v>
      </c>
      <c r="P101" s="22" t="s">
        <v>639</v>
      </c>
      <c r="Q101" s="30" t="s">
        <v>640</v>
      </c>
      <c r="R101" s="21" t="str">
        <f t="shared" si="2"/>
        <v>严彦13811684076</v>
      </c>
    </row>
    <row r="102" ht="115.5" spans="1:18">
      <c r="A102" s="18">
        <v>99</v>
      </c>
      <c r="B102" s="19" t="s">
        <v>619</v>
      </c>
      <c r="C102" s="19" t="s">
        <v>619</v>
      </c>
      <c r="D102" s="15" t="s">
        <v>330</v>
      </c>
      <c r="E102" s="19" t="s">
        <v>641</v>
      </c>
      <c r="F102" s="19" t="s">
        <v>168</v>
      </c>
      <c r="G102" s="19" t="s">
        <v>642</v>
      </c>
      <c r="H102" s="16" t="s">
        <v>162</v>
      </c>
      <c r="I102" s="37" t="s">
        <v>643</v>
      </c>
      <c r="J102" s="19" t="s">
        <v>59</v>
      </c>
      <c r="K102" s="19" t="s">
        <v>644</v>
      </c>
      <c r="L102" s="38">
        <v>44652</v>
      </c>
      <c r="M102" s="39">
        <v>0.6</v>
      </c>
      <c r="N102" s="39">
        <v>0.3</v>
      </c>
      <c r="O102" s="19" t="s">
        <v>30</v>
      </c>
      <c r="P102" s="19" t="s">
        <v>645</v>
      </c>
      <c r="Q102" s="29" t="s">
        <v>646</v>
      </c>
      <c r="R102" s="15" t="str">
        <f t="shared" si="2"/>
        <v>刘海燕13381119868</v>
      </c>
    </row>
    <row r="103" ht="82.5" spans="1:18">
      <c r="A103" s="20">
        <v>100</v>
      </c>
      <c r="B103" s="22" t="s">
        <v>619</v>
      </c>
      <c r="C103" s="22" t="s">
        <v>619</v>
      </c>
      <c r="D103" s="22" t="s">
        <v>330</v>
      </c>
      <c r="E103" s="22" t="s">
        <v>647</v>
      </c>
      <c r="F103" s="22" t="s">
        <v>23</v>
      </c>
      <c r="G103" s="22" t="s">
        <v>648</v>
      </c>
      <c r="H103" s="22" t="s">
        <v>162</v>
      </c>
      <c r="I103" s="45" t="s">
        <v>649</v>
      </c>
      <c r="J103" s="22" t="s">
        <v>77</v>
      </c>
      <c r="K103" s="22" t="s">
        <v>650</v>
      </c>
      <c r="L103" s="46">
        <v>44197</v>
      </c>
      <c r="M103" s="47">
        <v>0.5</v>
      </c>
      <c r="N103" s="47">
        <v>0.3</v>
      </c>
      <c r="O103" s="47" t="s">
        <v>29</v>
      </c>
      <c r="P103" s="22" t="s">
        <v>651</v>
      </c>
      <c r="Q103" s="30" t="s">
        <v>652</v>
      </c>
      <c r="R103" s="21" t="str">
        <f t="shared" si="2"/>
        <v>吕楠 18610025613</v>
      </c>
    </row>
    <row r="104" ht="99" spans="1:18">
      <c r="A104" s="18">
        <v>101</v>
      </c>
      <c r="B104" s="19" t="s">
        <v>619</v>
      </c>
      <c r="C104" s="19" t="s">
        <v>619</v>
      </c>
      <c r="D104" s="15" t="s">
        <v>330</v>
      </c>
      <c r="E104" s="19" t="s">
        <v>653</v>
      </c>
      <c r="F104" s="19" t="s">
        <v>123</v>
      </c>
      <c r="G104" s="19" t="s">
        <v>654</v>
      </c>
      <c r="H104" s="16" t="s">
        <v>25</v>
      </c>
      <c r="I104" s="37" t="s">
        <v>655</v>
      </c>
      <c r="J104" s="19" t="s">
        <v>127</v>
      </c>
      <c r="K104" s="19" t="s">
        <v>656</v>
      </c>
      <c r="L104" s="38">
        <v>44652</v>
      </c>
      <c r="M104" s="39">
        <v>0.35</v>
      </c>
      <c r="N104" s="39">
        <v>0.35</v>
      </c>
      <c r="O104" s="19" t="s">
        <v>86</v>
      </c>
      <c r="P104" s="19" t="s">
        <v>657</v>
      </c>
      <c r="Q104" s="29" t="s">
        <v>658</v>
      </c>
      <c r="R104" s="15" t="str">
        <f t="shared" si="2"/>
        <v>杨宏华13910063256</v>
      </c>
    </row>
    <row r="105" ht="99" spans="1:18">
      <c r="A105" s="20">
        <v>102</v>
      </c>
      <c r="B105" s="22" t="s">
        <v>619</v>
      </c>
      <c r="C105" s="22" t="s">
        <v>619</v>
      </c>
      <c r="D105" s="22" t="s">
        <v>330</v>
      </c>
      <c r="E105" s="22" t="s">
        <v>659</v>
      </c>
      <c r="F105" s="22" t="s">
        <v>123</v>
      </c>
      <c r="G105" s="22" t="s">
        <v>660</v>
      </c>
      <c r="H105" s="22" t="s">
        <v>25</v>
      </c>
      <c r="I105" s="45" t="s">
        <v>661</v>
      </c>
      <c r="J105" s="22" t="s">
        <v>127</v>
      </c>
      <c r="K105" s="22" t="s">
        <v>656</v>
      </c>
      <c r="L105" s="46">
        <v>44652</v>
      </c>
      <c r="M105" s="47">
        <v>0.35</v>
      </c>
      <c r="N105" s="47">
        <v>0.35</v>
      </c>
      <c r="O105" s="22" t="s">
        <v>86</v>
      </c>
      <c r="P105" s="22" t="s">
        <v>657</v>
      </c>
      <c r="Q105" s="30" t="s">
        <v>658</v>
      </c>
      <c r="R105" s="21" t="str">
        <f t="shared" si="2"/>
        <v>杨宏华13910063256</v>
      </c>
    </row>
    <row r="106" ht="99" spans="1:18">
      <c r="A106" s="18">
        <v>103</v>
      </c>
      <c r="B106" s="19" t="s">
        <v>619</v>
      </c>
      <c r="C106" s="19" t="s">
        <v>619</v>
      </c>
      <c r="D106" s="15" t="s">
        <v>330</v>
      </c>
      <c r="E106" s="19" t="s">
        <v>662</v>
      </c>
      <c r="F106" s="19" t="s">
        <v>123</v>
      </c>
      <c r="G106" s="19" t="s">
        <v>663</v>
      </c>
      <c r="H106" s="16" t="s">
        <v>25</v>
      </c>
      <c r="I106" s="37" t="s">
        <v>664</v>
      </c>
      <c r="J106" s="19" t="s">
        <v>39</v>
      </c>
      <c r="K106" s="19" t="s">
        <v>665</v>
      </c>
      <c r="L106" s="38">
        <v>44652</v>
      </c>
      <c r="M106" s="39">
        <v>0.35</v>
      </c>
      <c r="N106" s="39">
        <v>0.35</v>
      </c>
      <c r="O106" s="19" t="s">
        <v>86</v>
      </c>
      <c r="P106" s="19" t="s">
        <v>657</v>
      </c>
      <c r="Q106" s="29" t="s">
        <v>658</v>
      </c>
      <c r="R106" s="15" t="str">
        <f t="shared" si="2"/>
        <v>杨宏华13910063256</v>
      </c>
    </row>
    <row r="107" ht="99" spans="1:18">
      <c r="A107" s="20">
        <v>104</v>
      </c>
      <c r="B107" s="22" t="s">
        <v>619</v>
      </c>
      <c r="C107" s="22" t="s">
        <v>619</v>
      </c>
      <c r="D107" s="22" t="s">
        <v>330</v>
      </c>
      <c r="E107" s="22" t="s">
        <v>666</v>
      </c>
      <c r="F107" s="22" t="s">
        <v>123</v>
      </c>
      <c r="G107" s="22" t="s">
        <v>663</v>
      </c>
      <c r="H107" s="22" t="s">
        <v>25</v>
      </c>
      <c r="I107" s="45" t="s">
        <v>667</v>
      </c>
      <c r="J107" s="22" t="s">
        <v>39</v>
      </c>
      <c r="K107" s="22" t="s">
        <v>665</v>
      </c>
      <c r="L107" s="46">
        <v>44652</v>
      </c>
      <c r="M107" s="47">
        <v>0.35</v>
      </c>
      <c r="N107" s="47">
        <v>0.35</v>
      </c>
      <c r="O107" s="22" t="s">
        <v>86</v>
      </c>
      <c r="P107" s="22" t="s">
        <v>657</v>
      </c>
      <c r="Q107" s="30" t="s">
        <v>658</v>
      </c>
      <c r="R107" s="21" t="str">
        <f t="shared" si="2"/>
        <v>杨宏华13910063256</v>
      </c>
    </row>
    <row r="108" ht="82.5" spans="1:18">
      <c r="A108" s="18">
        <v>105</v>
      </c>
      <c r="B108" s="19" t="s">
        <v>619</v>
      </c>
      <c r="C108" s="19" t="s">
        <v>619</v>
      </c>
      <c r="D108" s="15" t="s">
        <v>330</v>
      </c>
      <c r="E108" s="19" t="s">
        <v>668</v>
      </c>
      <c r="F108" s="19" t="s">
        <v>123</v>
      </c>
      <c r="G108" s="19" t="s">
        <v>669</v>
      </c>
      <c r="H108" s="16" t="s">
        <v>25</v>
      </c>
      <c r="I108" s="37" t="s">
        <v>670</v>
      </c>
      <c r="J108" s="19" t="s">
        <v>39</v>
      </c>
      <c r="K108" s="19" t="s">
        <v>665</v>
      </c>
      <c r="L108" s="38">
        <v>44652</v>
      </c>
      <c r="M108" s="39">
        <v>0.35</v>
      </c>
      <c r="N108" s="39">
        <v>0.35</v>
      </c>
      <c r="O108" s="19" t="s">
        <v>86</v>
      </c>
      <c r="P108" s="19" t="s">
        <v>657</v>
      </c>
      <c r="Q108" s="29" t="s">
        <v>658</v>
      </c>
      <c r="R108" s="15" t="str">
        <f t="shared" si="2"/>
        <v>杨宏华13910063256</v>
      </c>
    </row>
    <row r="109" ht="82.5" spans="1:18">
      <c r="A109" s="20">
        <v>106</v>
      </c>
      <c r="B109" s="22" t="s">
        <v>619</v>
      </c>
      <c r="C109" s="22" t="s">
        <v>619</v>
      </c>
      <c r="D109" s="22" t="s">
        <v>330</v>
      </c>
      <c r="E109" s="22" t="s">
        <v>671</v>
      </c>
      <c r="F109" s="22" t="s">
        <v>123</v>
      </c>
      <c r="G109" s="30" t="s">
        <v>672</v>
      </c>
      <c r="H109" s="22" t="s">
        <v>25</v>
      </c>
      <c r="I109" s="45" t="s">
        <v>673</v>
      </c>
      <c r="J109" s="22" t="s">
        <v>39</v>
      </c>
      <c r="K109" s="22" t="s">
        <v>674</v>
      </c>
      <c r="L109" s="46">
        <v>44652</v>
      </c>
      <c r="M109" s="47">
        <v>0.65</v>
      </c>
      <c r="N109" s="47">
        <v>0.65</v>
      </c>
      <c r="O109" s="22" t="s">
        <v>86</v>
      </c>
      <c r="P109" s="22" t="s">
        <v>657</v>
      </c>
      <c r="Q109" s="30" t="s">
        <v>658</v>
      </c>
      <c r="R109" s="21" t="str">
        <f t="shared" si="2"/>
        <v>杨宏华13910063256</v>
      </c>
    </row>
    <row r="110" ht="99" spans="1:18">
      <c r="A110" s="18">
        <v>107</v>
      </c>
      <c r="B110" s="19" t="s">
        <v>619</v>
      </c>
      <c r="C110" s="19" t="s">
        <v>619</v>
      </c>
      <c r="D110" s="15" t="s">
        <v>330</v>
      </c>
      <c r="E110" s="19" t="s">
        <v>675</v>
      </c>
      <c r="F110" s="19" t="s">
        <v>123</v>
      </c>
      <c r="G110" s="19" t="s">
        <v>676</v>
      </c>
      <c r="H110" s="16" t="s">
        <v>25</v>
      </c>
      <c r="I110" s="37" t="s">
        <v>677</v>
      </c>
      <c r="J110" s="19" t="s">
        <v>39</v>
      </c>
      <c r="K110" s="19" t="s">
        <v>674</v>
      </c>
      <c r="L110" s="38">
        <v>44652</v>
      </c>
      <c r="M110" s="40">
        <v>0.65</v>
      </c>
      <c r="N110" s="40">
        <v>0.65</v>
      </c>
      <c r="O110" s="19" t="s">
        <v>86</v>
      </c>
      <c r="P110" s="28" t="s">
        <v>657</v>
      </c>
      <c r="Q110" s="29" t="s">
        <v>658</v>
      </c>
      <c r="R110" s="15" t="str">
        <f t="shared" si="2"/>
        <v>杨宏华13910063256</v>
      </c>
    </row>
    <row r="111" ht="115.5" spans="1:18">
      <c r="A111" s="20">
        <v>108</v>
      </c>
      <c r="B111" s="21" t="s">
        <v>44</v>
      </c>
      <c r="C111" s="21" t="s">
        <v>678</v>
      </c>
      <c r="D111" s="21" t="s">
        <v>679</v>
      </c>
      <c r="E111" s="21" t="s">
        <v>680</v>
      </c>
      <c r="F111" s="22" t="s">
        <v>46</v>
      </c>
      <c r="G111" s="21" t="s">
        <v>681</v>
      </c>
      <c r="H111" s="21" t="s">
        <v>125</v>
      </c>
      <c r="I111" s="41" t="s">
        <v>682</v>
      </c>
      <c r="J111" s="21" t="s">
        <v>27</v>
      </c>
      <c r="K111" s="21" t="s">
        <v>683</v>
      </c>
      <c r="L111" s="71" t="s">
        <v>684</v>
      </c>
      <c r="M111" s="42">
        <v>16.14</v>
      </c>
      <c r="N111" s="42">
        <v>16.14</v>
      </c>
      <c r="O111" s="47" t="s">
        <v>29</v>
      </c>
      <c r="P111" s="21" t="s">
        <v>685</v>
      </c>
      <c r="Q111" s="30" t="s">
        <v>686</v>
      </c>
      <c r="R111" s="21" t="str">
        <f t="shared" si="2"/>
        <v>姜欣13910499825</v>
      </c>
    </row>
    <row r="112" ht="148.5" spans="1:18">
      <c r="A112" s="18">
        <v>109</v>
      </c>
      <c r="B112" s="23" t="s">
        <v>44</v>
      </c>
      <c r="C112" s="23" t="s">
        <v>678</v>
      </c>
      <c r="D112" s="23" t="s">
        <v>679</v>
      </c>
      <c r="E112" s="23" t="s">
        <v>687</v>
      </c>
      <c r="F112" s="19" t="s">
        <v>46</v>
      </c>
      <c r="G112" s="63" t="s">
        <v>688</v>
      </c>
      <c r="H112" s="24" t="s">
        <v>125</v>
      </c>
      <c r="I112" s="43" t="s">
        <v>689</v>
      </c>
      <c r="J112" s="23" t="s">
        <v>27</v>
      </c>
      <c r="K112" s="23" t="s">
        <v>683</v>
      </c>
      <c r="L112" s="72" t="s">
        <v>690</v>
      </c>
      <c r="M112" s="44">
        <v>17.17</v>
      </c>
      <c r="N112" s="44">
        <v>17.17</v>
      </c>
      <c r="O112" s="39" t="s">
        <v>29</v>
      </c>
      <c r="P112" s="23" t="s">
        <v>685</v>
      </c>
      <c r="Q112" s="29" t="s">
        <v>686</v>
      </c>
      <c r="R112" s="15" t="str">
        <f t="shared" si="2"/>
        <v>姜欣13910499825</v>
      </c>
    </row>
    <row r="113" ht="115.5" spans="1:18">
      <c r="A113" s="20">
        <v>110</v>
      </c>
      <c r="B113" s="21" t="s">
        <v>44</v>
      </c>
      <c r="C113" s="21" t="s">
        <v>678</v>
      </c>
      <c r="D113" s="21" t="s">
        <v>679</v>
      </c>
      <c r="E113" s="64" t="s">
        <v>691</v>
      </c>
      <c r="F113" s="22" t="s">
        <v>46</v>
      </c>
      <c r="G113" s="65" t="s">
        <v>692</v>
      </c>
      <c r="H113" s="21" t="s">
        <v>125</v>
      </c>
      <c r="I113" s="41" t="s">
        <v>693</v>
      </c>
      <c r="J113" s="21" t="s">
        <v>27</v>
      </c>
      <c r="K113" s="21" t="s">
        <v>683</v>
      </c>
      <c r="L113" s="71" t="s">
        <v>690</v>
      </c>
      <c r="M113" s="42">
        <v>8.98</v>
      </c>
      <c r="N113" s="42">
        <v>8.98</v>
      </c>
      <c r="O113" s="47" t="s">
        <v>29</v>
      </c>
      <c r="P113" s="21" t="s">
        <v>685</v>
      </c>
      <c r="Q113" s="30" t="s">
        <v>686</v>
      </c>
      <c r="R113" s="21" t="str">
        <f t="shared" si="2"/>
        <v>姜欣13910499825</v>
      </c>
    </row>
    <row r="114" ht="99" spans="1:18">
      <c r="A114" s="18">
        <v>111</v>
      </c>
      <c r="B114" s="23" t="s">
        <v>63</v>
      </c>
      <c r="C114" s="23" t="s">
        <v>678</v>
      </c>
      <c r="D114" s="23" t="s">
        <v>679</v>
      </c>
      <c r="E114" s="23" t="s">
        <v>694</v>
      </c>
      <c r="F114" s="19" t="s">
        <v>65</v>
      </c>
      <c r="G114" s="23" t="s">
        <v>695</v>
      </c>
      <c r="H114" s="16" t="s">
        <v>162</v>
      </c>
      <c r="I114" s="43" t="s">
        <v>696</v>
      </c>
      <c r="J114" s="23" t="s">
        <v>77</v>
      </c>
      <c r="K114" s="23" t="s">
        <v>697</v>
      </c>
      <c r="L114" s="23" t="s">
        <v>698</v>
      </c>
      <c r="M114" s="44">
        <v>134</v>
      </c>
      <c r="N114" s="44">
        <v>60</v>
      </c>
      <c r="O114" s="23" t="s">
        <v>53</v>
      </c>
      <c r="P114" s="23" t="s">
        <v>699</v>
      </c>
      <c r="Q114" s="29" t="s">
        <v>700</v>
      </c>
      <c r="R114" s="15" t="str">
        <f t="shared" si="2"/>
        <v>吴晓军15901227297</v>
      </c>
    </row>
  </sheetData>
  <autoFilter ref="A3:Q114">
    <sortState ref="A3:Q114">
      <sortCondition ref="C3"/>
    </sortState>
    <extLst/>
  </autoFilter>
  <mergeCells count="1">
    <mergeCell ref="A1:Q1"/>
  </mergeCells>
  <dataValidations count="4">
    <dataValidation type="list" allowBlank="1" showInputMessage="1" showErrorMessage="1" sqref="H4 H1:H3 H5:H64 H65:H114 H115:H1048576">
      <formula1>"城市更新和住房保障,高技术制造业,现代服务业,基础设施,新型基础设施,公共卫生,应急设施,老旧小区改造,文化,教育,养老,物流,旅游体育,生态环保,棚户区改造,集体土地租赁住房"</formula1>
    </dataValidation>
    <dataValidation type="list" allowBlank="1" showInputMessage="1" showErrorMessage="1" sqref="F4:F114 F115:F156">
      <formula1>"政府机关,事业单位,国有独资企业,国有控股企业,非国有企业,外商投资企业,军队,中央,未确定"</formula1>
    </dataValidation>
    <dataValidation type="list" allowBlank="1" showInputMessage="1" showErrorMessage="1" sqref="O4 O13:O37 O50:O56 O69:O89 O104:O110">
      <formula1>"民间资本控股,股权投资,PPP,参与建设,合作经营,债权投资,参与盘活存量资产,其他"</formula1>
    </dataValidation>
    <dataValidation type="list" allowBlank="1" showInputMessage="1" showErrorMessage="1" sqref="J4:J114">
      <formula1>"招引,规划,审批,建设,运营,其他"</formula1>
    </dataValidation>
  </dataValidations>
  <pageMargins left="0.393055555555556" right="0.393055555555556" top="0.55" bottom="0.55" header="0.313888888888889" footer="0.313888888888889"/>
  <pageSetup paperSize="9" fitToHeight="0" orientation="landscape"/>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拟向民间资本推介项目表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憨</cp:lastModifiedBy>
  <dcterms:created xsi:type="dcterms:W3CDTF">2006-09-16T08:00:00Z</dcterms:created>
  <cp:lastPrinted>2020-11-06T16:06:00Z</cp:lastPrinted>
  <dcterms:modified xsi:type="dcterms:W3CDTF">2021-09-02T06:19:21Z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82A3C58006DB422997D0D388A84E56C1</vt:lpwstr>
  </property>
</Properties>
</file>